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520" yWindow="-12" windowWidth="11556" windowHeight="9180" tabRatio="805"/>
  </bookViews>
  <sheets>
    <sheet name="114.09" sheetId="206" r:id="rId1"/>
  </sheets>
  <definedNames>
    <definedName name="_xlnm.Print_Area" localSheetId="0">'114.09'!$A$1:$K$53</definedName>
  </definedNames>
  <calcPr calcId="124519"/>
</workbook>
</file>

<file path=xl/calcChain.xml><?xml version="1.0" encoding="utf-8"?>
<calcChain xmlns="http://schemas.openxmlformats.org/spreadsheetml/2006/main">
  <c r="B22" i="206"/>
  <c r="B42" s="1"/>
  <c r="H12"/>
  <c r="I12" s="1"/>
  <c r="D12"/>
  <c r="E12" s="1"/>
  <c r="B12"/>
  <c r="J12" s="1"/>
  <c r="K12" s="1"/>
  <c r="J2"/>
  <c r="K2" s="1"/>
  <c r="H2"/>
  <c r="I2" s="1"/>
  <c r="F2"/>
  <c r="G2" s="1"/>
  <c r="D2"/>
  <c r="E2" s="1"/>
  <c r="C2"/>
  <c r="C42" l="1"/>
  <c r="D42"/>
  <c r="E42" s="1"/>
  <c r="C12"/>
  <c r="F12"/>
  <c r="G12" s="1"/>
  <c r="D22"/>
  <c r="E22" s="1"/>
  <c r="H22"/>
  <c r="I22" s="1"/>
  <c r="B32"/>
  <c r="C22"/>
  <c r="F22"/>
  <c r="G22" s="1"/>
  <c r="J22"/>
  <c r="K22" s="1"/>
  <c r="H32" l="1"/>
  <c r="I32" s="1"/>
  <c r="D32"/>
  <c r="E32" s="1"/>
  <c r="J32"/>
  <c r="K32" s="1"/>
  <c r="F32"/>
  <c r="G32" s="1"/>
  <c r="C32"/>
</calcChain>
</file>

<file path=xl/sharedStrings.xml><?xml version="1.0" encoding="utf-8"?>
<sst xmlns="http://schemas.openxmlformats.org/spreadsheetml/2006/main" count="300" uniqueCount="192">
  <si>
    <t>早點</t>
  </si>
  <si>
    <t>午餐</t>
  </si>
  <si>
    <t>四季水果</t>
  </si>
  <si>
    <t>季節時蔬</t>
  </si>
  <si>
    <t>(營養糙米飯)</t>
  </si>
  <si>
    <t>(高纖麥片飯)</t>
  </si>
  <si>
    <t>(養生紫米飯)</t>
  </si>
  <si>
    <t>(健康小米飯)</t>
  </si>
  <si>
    <t>(紅藜飯)</t>
  </si>
  <si>
    <t>穀類脆片+純鮮奶</t>
  </si>
  <si>
    <t>銀絲捲+純鮮奶</t>
  </si>
  <si>
    <t>麵包+優酪乳</t>
  </si>
  <si>
    <t>鮮味蒸蛋</t>
  </si>
  <si>
    <t>芋圓地瓜圓</t>
  </si>
  <si>
    <t>鍋燒麵</t>
  </si>
  <si>
    <t>(高纖麥片飯)</t>
    <phoneticPr fontId="4" type="noConversion"/>
  </si>
  <si>
    <r>
      <rPr>
        <b/>
        <sz val="62"/>
        <color rgb="FFFF6699"/>
        <rFont val="華康兒風體W3"/>
        <family val="2"/>
        <charset val="136"/>
      </rPr>
      <t>臺中市立后里幼兒園  幼兒餐點表</t>
    </r>
    <r>
      <rPr>
        <b/>
        <sz val="62"/>
        <color rgb="FF9999FF"/>
        <rFont val="華康兒風體W3"/>
        <family val="2"/>
        <charset val="136"/>
      </rPr>
      <t>【114年09月】</t>
    </r>
    <phoneticPr fontId="4" type="noConversion"/>
  </si>
  <si>
    <t>第一週</t>
    <phoneticPr fontId="4" type="noConversion"/>
  </si>
  <si>
    <t>高麗菜銀魚小米粥</t>
    <phoneticPr fontId="4" type="noConversion"/>
  </si>
  <si>
    <t>高鈣銀魚燕麥粥</t>
  </si>
  <si>
    <t>薑絲米血排骨湯</t>
    <phoneticPr fontId="4" type="noConversion"/>
  </si>
  <si>
    <t>麵包+豆漿</t>
  </si>
  <si>
    <t>蘑菇濃湯</t>
    <phoneticPr fontId="4" type="noConversion"/>
  </si>
  <si>
    <t>田園濃湯</t>
  </si>
  <si>
    <t>聰明鮪魚粥</t>
    <phoneticPr fontId="4" type="noConversion"/>
  </si>
  <si>
    <t>四物米血肉片湯</t>
  </si>
  <si>
    <t>埔里水粉湯</t>
    <phoneticPr fontId="4" type="noConversion"/>
  </si>
  <si>
    <t>肉羹米粉湯</t>
  </si>
  <si>
    <t>★鮮筍蛋香炒冬粉</t>
    <phoneticPr fontId="4" type="noConversion"/>
  </si>
  <si>
    <t>鮮筍蛋香炒冬粉</t>
  </si>
  <si>
    <r>
      <t>(香香</t>
    </r>
    <r>
      <rPr>
        <b/>
        <sz val="48"/>
        <rFont val="微軟正黑體"/>
        <family val="2"/>
        <charset val="136"/>
      </rPr>
      <t>松子</t>
    </r>
    <r>
      <rPr>
        <sz val="36"/>
        <rFont val="微軟正黑體"/>
        <family val="2"/>
        <charset val="136"/>
      </rPr>
      <t>飯)</t>
    </r>
    <phoneticPr fontId="4" type="noConversion"/>
  </si>
  <si>
    <t>蜜汁大黑干</t>
    <phoneticPr fontId="4" type="noConversion"/>
  </si>
  <si>
    <t>香椿大黑干</t>
  </si>
  <si>
    <t>打拋豬</t>
    <phoneticPr fontId="4" type="noConversion"/>
  </si>
  <si>
    <t>冬菜燒雞</t>
  </si>
  <si>
    <t>清蒸魚片</t>
    <phoneticPr fontId="4" type="noConversion"/>
  </si>
  <si>
    <t>喜相逢</t>
  </si>
  <si>
    <t>松子果蔬雞丁</t>
  </si>
  <si>
    <t>京醬肉絲</t>
  </si>
  <si>
    <t>洋蔥菇菇湯(小白)</t>
  </si>
  <si>
    <t>白菜滷</t>
  </si>
  <si>
    <t>麻婆豆腐</t>
  </si>
  <si>
    <t>塔香肉末茄子煲</t>
  </si>
  <si>
    <t>山藥排骨湯</t>
  </si>
  <si>
    <t>清燉冬瓜湯</t>
  </si>
  <si>
    <t>金瓜籤骨湯</t>
  </si>
  <si>
    <t>蘿蔔雞骨湯</t>
  </si>
  <si>
    <t>穀類脆片+鮮奶</t>
  </si>
  <si>
    <t>茶葉蛋+大麥飲</t>
  </si>
  <si>
    <t>生日蛋糕</t>
  </si>
  <si>
    <t>包子+鮮奶</t>
  </si>
  <si>
    <t>包子+純鮮奶</t>
  </si>
  <si>
    <t>(燕麥飯)</t>
  </si>
  <si>
    <t>義大利肉醬貝殼麵</t>
  </si>
  <si>
    <t>香炒吻仔魚</t>
  </si>
  <si>
    <t>玉米毛豆燴肉末</t>
  </si>
  <si>
    <t>綜合蔬菜湯</t>
  </si>
  <si>
    <t>檸檬愛玉</t>
  </si>
  <si>
    <t>客家鹹湯圓</t>
  </si>
  <si>
    <t>越式河粉湯</t>
  </si>
  <si>
    <t>茄汁拉麵</t>
  </si>
  <si>
    <t>海鮮什錦小米粥</t>
  </si>
  <si>
    <t>彩椒雞丁</t>
  </si>
  <si>
    <t>甘味肉丸子</t>
  </si>
  <si>
    <t>泰式檸檬魚</t>
  </si>
  <si>
    <t>芋香燴肉末</t>
  </si>
  <si>
    <t>鮮蔬甜條</t>
  </si>
  <si>
    <t>蒼蠅頭</t>
  </si>
  <si>
    <t>青菜豆腐湯</t>
  </si>
  <si>
    <t>青木瓜大骨湯</t>
  </si>
  <si>
    <t>芹香洋芋湯</t>
  </si>
  <si>
    <t>饅頭+純鮮奶</t>
  </si>
  <si>
    <t>綠豆湯</t>
  </si>
  <si>
    <t>珍珠丸子+豆漿</t>
  </si>
  <si>
    <t>仙草蜜</t>
  </si>
  <si>
    <t>香椿湯麵(+白k,no香菇)</t>
  </si>
  <si>
    <t>皮蛋瘦肉粥</t>
  </si>
  <si>
    <t>蔥酥芋頭糕湯</t>
  </si>
  <si>
    <t>大麵羹</t>
  </si>
  <si>
    <t>香香水餃</t>
  </si>
  <si>
    <t>(香香芝麻飯)</t>
  </si>
  <si>
    <t>金菇燒雞</t>
  </si>
  <si>
    <t>炒花枝羹</t>
  </si>
  <si>
    <t>香煎魚片</t>
  </si>
  <si>
    <t>蔥燒肉片</t>
  </si>
  <si>
    <t>木須竹筍</t>
  </si>
  <si>
    <t>美味蒸蛋</t>
  </si>
  <si>
    <t>酸辣湯</t>
  </si>
  <si>
    <t>紹子豆腐</t>
  </si>
  <si>
    <t>大瓜炒雞丁</t>
  </si>
  <si>
    <t>玉米蛋花湯</t>
  </si>
  <si>
    <t>肉骨茶湯</t>
  </si>
  <si>
    <t>黃金蜆湯</t>
  </si>
  <si>
    <t>饅頭+鮮奶</t>
  </si>
  <si>
    <t>鳳梨銀耳甜品</t>
  </si>
  <si>
    <t>繽紛南瓜洋芋泥</t>
  </si>
  <si>
    <t>杯子蛋糕+純鮮奶</t>
  </si>
  <si>
    <t>全麥吐司+豆漿</t>
  </si>
  <si>
    <t>芋頭鹹粥</t>
  </si>
  <si>
    <t>塔香魚片</t>
  </si>
  <si>
    <t>包白什錦湯</t>
  </si>
  <si>
    <t>果蔬雞丁</t>
    <phoneticPr fontId="4" type="noConversion"/>
  </si>
  <si>
    <t>洋蔥菇菇湯</t>
    <phoneticPr fontId="4" type="noConversion"/>
  </si>
  <si>
    <t>茄汁豆腐</t>
    <phoneticPr fontId="4" type="noConversion"/>
  </si>
  <si>
    <t>蒜香茄子煲</t>
    <phoneticPr fontId="4" type="noConversion"/>
  </si>
  <si>
    <t>青椒炒蛋</t>
    <phoneticPr fontId="4" type="noConversion"/>
  </si>
  <si>
    <t>山藥排骨湯</t>
    <phoneticPr fontId="4" type="noConversion"/>
  </si>
  <si>
    <t>金瓜排骨湯</t>
    <phoneticPr fontId="4" type="noConversion"/>
  </si>
  <si>
    <t>午點</t>
    <phoneticPr fontId="4" type="noConversion"/>
  </si>
  <si>
    <t>五香蛋+米漿</t>
    <phoneticPr fontId="4" type="noConversion"/>
  </si>
  <si>
    <t>生日蛋糕+大麥飲</t>
    <phoneticPr fontId="4" type="noConversion"/>
  </si>
  <si>
    <t>紫米紅豆湯</t>
    <phoneticPr fontId="4" type="noConversion"/>
  </si>
  <si>
    <t>第二週</t>
    <phoneticPr fontId="4" type="noConversion"/>
  </si>
  <si>
    <t>香菇肉末粥</t>
    <phoneticPr fontId="4" type="noConversion"/>
  </si>
  <si>
    <t>鮮肉餛飩湯</t>
    <phoneticPr fontId="4" type="noConversion"/>
  </si>
  <si>
    <t>竹筍鹹粥</t>
    <phoneticPr fontId="4" type="noConversion"/>
  </si>
  <si>
    <t>營養味噌鍋</t>
    <phoneticPr fontId="4" type="noConversion"/>
  </si>
  <si>
    <t>麵線糊</t>
    <phoneticPr fontId="4" type="noConversion"/>
  </si>
  <si>
    <t>★(健康小米飯)</t>
    <phoneticPr fontId="4" type="noConversion"/>
  </si>
  <si>
    <r>
      <t>(香香</t>
    </r>
    <r>
      <rPr>
        <b/>
        <sz val="48"/>
        <rFont val="微軟正黑體"/>
        <family val="2"/>
        <charset val="136"/>
      </rPr>
      <t>芝麻</t>
    </r>
    <r>
      <rPr>
        <sz val="36"/>
        <rFont val="微軟正黑體"/>
        <family val="2"/>
        <charset val="136"/>
      </rPr>
      <t>飯)</t>
    </r>
    <phoneticPr fontId="4" type="noConversion"/>
  </si>
  <si>
    <t>滷傳統豆腐</t>
    <phoneticPr fontId="4" type="noConversion"/>
  </si>
  <si>
    <t>薑炒南瓜</t>
    <phoneticPr fontId="4" type="noConversion"/>
  </si>
  <si>
    <t>蒜香燒雞</t>
    <phoneticPr fontId="4" type="noConversion"/>
  </si>
  <si>
    <t>冰糖焢肉</t>
    <phoneticPr fontId="4" type="noConversion"/>
  </si>
  <si>
    <t>蒲瓜什燴</t>
    <phoneticPr fontId="4" type="noConversion"/>
  </si>
  <si>
    <t>甜蔥煎蛋</t>
    <phoneticPr fontId="4" type="noConversion"/>
  </si>
  <si>
    <t>銀芽什錦</t>
    <phoneticPr fontId="4" type="noConversion"/>
  </si>
  <si>
    <t>蛋花湯</t>
    <phoneticPr fontId="4" type="noConversion"/>
  </si>
  <si>
    <t>青木瓜排骨湯</t>
    <phoneticPr fontId="4" type="noConversion"/>
  </si>
  <si>
    <t>三絲湯</t>
    <phoneticPr fontId="4" type="noConversion"/>
  </si>
  <si>
    <t>鮮味紫菜湯</t>
    <phoneticPr fontId="4" type="noConversion"/>
  </si>
  <si>
    <t>銀絲捲+鮮奶</t>
    <phoneticPr fontId="4" type="noConversion"/>
  </si>
  <si>
    <t>營養吐司+豆漿</t>
    <phoneticPr fontId="4" type="noConversion"/>
  </si>
  <si>
    <t>湯包+鮮奶</t>
    <phoneticPr fontId="4" type="noConversion"/>
  </si>
  <si>
    <t>紅棗芋頭麥角湯</t>
    <phoneticPr fontId="4" type="noConversion"/>
  </si>
  <si>
    <t>第三週</t>
    <phoneticPr fontId="4" type="noConversion"/>
  </si>
  <si>
    <t>古早味肉羹</t>
    <phoneticPr fontId="4" type="noConversion"/>
  </si>
  <si>
    <t>蘿蔔湯麵</t>
    <phoneticPr fontId="4" type="noConversion"/>
  </si>
  <si>
    <t>蔬菜滑蛋粥</t>
    <phoneticPr fontId="4" type="noConversion"/>
  </si>
  <si>
    <t>★(高纖麥片飯)</t>
    <phoneticPr fontId="4" type="noConversion"/>
  </si>
  <si>
    <t>(養生紫米飯)</t>
    <phoneticPr fontId="4" type="noConversion"/>
  </si>
  <si>
    <t>鮭魚玉米蛋炒飯</t>
    <phoneticPr fontId="4" type="noConversion"/>
  </si>
  <si>
    <t>(健康小米飯)</t>
    <phoneticPr fontId="4" type="noConversion"/>
  </si>
  <si>
    <t>三色蔬燒豆腐</t>
    <phoneticPr fontId="4" type="noConversion"/>
  </si>
  <si>
    <t>燜滷時菇</t>
    <phoneticPr fontId="13" type="noConversion"/>
  </si>
  <si>
    <t>彩椒肉絲</t>
    <phoneticPr fontId="4" type="noConversion"/>
  </si>
  <si>
    <t>泰式雞柳</t>
    <phoneticPr fontId="4" type="noConversion"/>
  </si>
  <si>
    <t>雙色炒蛋</t>
    <phoneticPr fontId="4" type="noConversion"/>
  </si>
  <si>
    <t>芋香燴什錦</t>
    <phoneticPr fontId="4" type="noConversion"/>
  </si>
  <si>
    <t>海芽嫩腐湯</t>
    <phoneticPr fontId="4" type="noConversion"/>
  </si>
  <si>
    <t>鮮蔬甜不辣</t>
    <phoneticPr fontId="4" type="noConversion"/>
  </si>
  <si>
    <t>沙茶菇菇滷</t>
    <phoneticPr fontId="4" type="noConversion"/>
  </si>
  <si>
    <t>清香大瓜湯</t>
    <phoneticPr fontId="4" type="noConversion"/>
  </si>
  <si>
    <r>
      <t>牛蒡</t>
    </r>
    <r>
      <rPr>
        <b/>
        <sz val="48"/>
        <rFont val="微軟正黑體"/>
        <family val="2"/>
        <charset val="136"/>
      </rPr>
      <t>腰果</t>
    </r>
    <r>
      <rPr>
        <sz val="36"/>
        <rFont val="微軟正黑體"/>
        <family val="2"/>
        <charset val="136"/>
      </rPr>
      <t>湯</t>
    </r>
    <phoneticPr fontId="4" type="noConversion"/>
  </si>
  <si>
    <t>金黃玉米湯</t>
    <phoneticPr fontId="4" type="noConversion"/>
  </si>
  <si>
    <t>午點</t>
    <phoneticPr fontId="4" type="noConversion"/>
  </si>
  <si>
    <t>綠豆薏仁湯</t>
    <phoneticPr fontId="4" type="noConversion"/>
  </si>
  <si>
    <t>麵包+鮮奶</t>
    <phoneticPr fontId="4" type="noConversion"/>
  </si>
  <si>
    <t>仙草蜜</t>
    <phoneticPr fontId="4" type="noConversion"/>
  </si>
  <si>
    <t>第四週</t>
    <phoneticPr fontId="4" type="noConversion"/>
  </si>
  <si>
    <t>芋頭糕湯</t>
    <phoneticPr fontId="4" type="noConversion"/>
  </si>
  <si>
    <t>烏龍湯麵</t>
    <phoneticPr fontId="4" type="noConversion"/>
  </si>
  <si>
    <t>冬瓜肉粥</t>
    <phoneticPr fontId="4" type="noConversion"/>
  </si>
  <si>
    <t>越式湯麵</t>
    <phoneticPr fontId="4" type="noConversion"/>
  </si>
  <si>
    <t>皮蛋瘦肉粥</t>
    <phoneticPr fontId="4" type="noConversion"/>
  </si>
  <si>
    <t>★(紅藜飯)</t>
    <phoneticPr fontId="4" type="noConversion"/>
  </si>
  <si>
    <t>(營養糙米飯)</t>
    <phoneticPr fontId="4" type="noConversion"/>
  </si>
  <si>
    <t>(燕麥飯)</t>
    <phoneticPr fontId="4" type="noConversion"/>
  </si>
  <si>
    <r>
      <rPr>
        <b/>
        <sz val="48"/>
        <rFont val="微軟正黑體"/>
        <family val="2"/>
        <charset val="136"/>
      </rPr>
      <t>花生</t>
    </r>
    <r>
      <rPr>
        <sz val="36"/>
        <rFont val="微軟正黑體"/>
        <family val="2"/>
        <charset val="136"/>
      </rPr>
      <t>滷干丁</t>
    </r>
    <phoneticPr fontId="13" type="noConversion"/>
  </si>
  <si>
    <r>
      <rPr>
        <b/>
        <sz val="36"/>
        <rFont val="微軟正黑體"/>
        <family val="2"/>
        <charset val="136"/>
      </rPr>
      <t>花生</t>
    </r>
    <r>
      <rPr>
        <sz val="28"/>
        <rFont val="微軟正黑體"/>
        <family val="2"/>
        <charset val="136"/>
      </rPr>
      <t>滷麵筋</t>
    </r>
    <phoneticPr fontId="13" type="noConversion"/>
  </si>
  <si>
    <t>蔥燒肉片</t>
    <phoneticPr fontId="4" type="noConversion"/>
  </si>
  <si>
    <t>金菇燒雞</t>
    <phoneticPr fontId="4" type="noConversion"/>
  </si>
  <si>
    <t>美味蒸蛋</t>
    <phoneticPr fontId="4" type="noConversion"/>
  </si>
  <si>
    <t>大瓜燴炒</t>
    <phoneticPr fontId="4" type="noConversion"/>
  </si>
  <si>
    <t>木耳竹筍</t>
    <phoneticPr fontId="4" type="noConversion"/>
  </si>
  <si>
    <t>枸杞絲瓜湯</t>
    <phoneticPr fontId="4" type="noConversion"/>
  </si>
  <si>
    <t>柴魚蛋花湯</t>
    <phoneticPr fontId="4" type="noConversion"/>
  </si>
  <si>
    <t>佛手瓜排骨湯</t>
    <phoneticPr fontId="4" type="noConversion"/>
  </si>
  <si>
    <t>午點</t>
    <phoneticPr fontId="4" type="noConversion"/>
  </si>
  <si>
    <t>鳳梨銀耳甜品</t>
    <phoneticPr fontId="4" type="noConversion"/>
  </si>
  <si>
    <t>繽紛田園洋芋泥</t>
    <phoneticPr fontId="4" type="noConversion"/>
  </si>
  <si>
    <t>糙米香+優酪乳</t>
    <phoneticPr fontId="4" type="noConversion"/>
  </si>
  <si>
    <t>第五週</t>
    <phoneticPr fontId="4" type="noConversion"/>
  </si>
  <si>
    <t>滑蛋鮮肉粥</t>
    <phoneticPr fontId="13" type="noConversion"/>
  </si>
  <si>
    <t>(營養糙米飯)</t>
    <phoneticPr fontId="13" type="noConversion"/>
  </si>
  <si>
    <t>蔥炒魚片</t>
    <phoneticPr fontId="13" type="noConversion"/>
  </si>
  <si>
    <t>洋芋肉末</t>
    <phoneticPr fontId="13" type="noConversion"/>
  </si>
  <si>
    <r>
      <t>玉米</t>
    </r>
    <r>
      <rPr>
        <b/>
        <sz val="36"/>
        <rFont val="微軟正黑體"/>
        <family val="2"/>
        <charset val="136"/>
      </rPr>
      <t>腰果</t>
    </r>
    <r>
      <rPr>
        <sz val="28"/>
        <rFont val="微軟正黑體"/>
        <family val="2"/>
        <charset val="136"/>
      </rPr>
      <t>肉茸</t>
    </r>
    <phoneticPr fontId="13" type="noConversion"/>
  </si>
  <si>
    <t>水煎包+大麥飲</t>
    <phoneticPr fontId="13" type="noConversion"/>
  </si>
  <si>
    <t>美麗人生空中超市(股)有限公司</t>
    <phoneticPr fontId="4" type="noConversion"/>
  </si>
  <si>
    <r>
      <t xml:space="preserve">※  本餐點表食材含有甲殼類、堅果類、牛奶、蛋、芝麻、花生、大豆、魚類、海鮮、芒果、含麩質之穀物及其上述所列製品，不適合對其過敏者食用。  </t>
    </r>
    <r>
      <rPr>
        <b/>
        <sz val="48"/>
        <rFont val="微軟正黑體"/>
        <family val="2"/>
        <charset val="136"/>
      </rPr>
      <t>幼兒如有過敏 家長請事先告知</t>
    </r>
    <phoneticPr fontId="4" type="noConversion"/>
  </si>
  <si>
    <t xml:space="preserve">   本園餐點一律使用國產CAS豬肉與CAS雞肉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</si>
</sst>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m/d;@"/>
    <numFmt numFmtId="177" formatCode="[$-F800]dddd\,\ mmmm\ dd\,\ yyyy"/>
  </numFmts>
  <fonts count="2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20"/>
      <name val="Century Gothic"/>
      <family val="2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Century Gothic"/>
      <family val="2"/>
    </font>
    <font>
      <b/>
      <sz val="26"/>
      <name val="微軟正黑體"/>
      <family val="2"/>
      <charset val="136"/>
    </font>
    <font>
      <sz val="28"/>
      <name val="微軟正黑體"/>
      <family val="2"/>
      <charset val="136"/>
    </font>
    <font>
      <sz val="24"/>
      <name val="Century Gothic"/>
      <family val="2"/>
    </font>
    <font>
      <sz val="12"/>
      <color theme="1"/>
      <name val="新細明體"/>
      <family val="1"/>
      <charset val="136"/>
      <scheme val="minor"/>
    </font>
    <font>
      <b/>
      <sz val="36"/>
      <name val="微軟正黑體"/>
      <family val="2"/>
      <charset val="136"/>
    </font>
    <font>
      <sz val="36"/>
      <name val="微軟正黑體"/>
      <family val="2"/>
      <charset val="136"/>
    </font>
    <font>
      <b/>
      <sz val="48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20"/>
      <name val="新細明體"/>
      <family val="1"/>
      <charset val="136"/>
    </font>
    <font>
      <b/>
      <sz val="36"/>
      <name val="華康兒風體W3"/>
      <family val="2"/>
      <charset val="136"/>
    </font>
    <font>
      <sz val="36"/>
      <name val="新細明體"/>
      <family val="1"/>
      <charset val="136"/>
    </font>
    <font>
      <b/>
      <sz val="45"/>
      <name val="微軟正黑體"/>
      <family val="2"/>
      <charset val="136"/>
    </font>
    <font>
      <b/>
      <sz val="42"/>
      <name val="微軟正黑體"/>
      <family val="2"/>
      <charset val="136"/>
    </font>
    <font>
      <sz val="36"/>
      <name val="文鼎中粗隸"/>
      <family val="1"/>
      <charset val="136"/>
    </font>
    <font>
      <b/>
      <sz val="62"/>
      <color theme="5" tint="-0.499984740745262"/>
      <name val="華康兒風體W3"/>
      <family val="2"/>
      <charset val="136"/>
    </font>
    <font>
      <b/>
      <sz val="62"/>
      <color rgb="FFFF6699"/>
      <name val="華康兒風體W3"/>
      <family val="2"/>
      <charset val="136"/>
    </font>
    <font>
      <b/>
      <sz val="62"/>
      <color rgb="FF9999FF"/>
      <name val="華康兒風體W3"/>
      <family val="2"/>
      <charset val="136"/>
    </font>
    <font>
      <b/>
      <sz val="12"/>
      <name val="新細明體"/>
      <family val="1"/>
      <charset val="136"/>
      <scheme val="minor"/>
    </font>
    <font>
      <sz val="2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0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17" applyFont="1"/>
    <xf numFmtId="0" fontId="18" fillId="0" borderId="0" xfId="18" applyFont="1" applyAlignment="1">
      <alignment horizontal="left" vertical="center"/>
    </xf>
    <xf numFmtId="0" fontId="17" fillId="0" borderId="0" xfId="18" applyFont="1" applyAlignment="1">
      <alignment horizontal="left" vertical="center"/>
    </xf>
    <xf numFmtId="0" fontId="10" fillId="3" borderId="7" xfId="17" applyFont="1" applyFill="1" applyBorder="1" applyAlignment="1">
      <alignment horizontal="center" vertical="center" shrinkToFit="1"/>
    </xf>
    <xf numFmtId="176" fontId="10" fillId="3" borderId="8" xfId="17" applyNumberFormat="1" applyFont="1" applyFill="1" applyBorder="1" applyAlignment="1">
      <alignment horizontal="right" vertical="center" shrinkToFit="1"/>
    </xf>
    <xf numFmtId="177" fontId="10" fillId="3" borderId="9" xfId="17" applyNumberFormat="1" applyFont="1" applyFill="1" applyBorder="1" applyAlignment="1">
      <alignment horizontal="left" vertical="center" shrinkToFit="1"/>
    </xf>
    <xf numFmtId="177" fontId="10" fillId="3" borderId="10" xfId="17" applyNumberFormat="1" applyFont="1" applyFill="1" applyBorder="1" applyAlignment="1">
      <alignment horizontal="left" vertical="center" shrinkToFit="1"/>
    </xf>
    <xf numFmtId="0" fontId="6" fillId="0" borderId="0" xfId="17" applyFont="1"/>
    <xf numFmtId="0" fontId="8" fillId="0" borderId="0" xfId="17" applyFont="1"/>
    <xf numFmtId="0" fontId="15" fillId="0" borderId="0" xfId="18" applyFont="1" applyAlignment="1">
      <alignment horizontal="right" indent="1"/>
    </xf>
    <xf numFmtId="0" fontId="2" fillId="0" borderId="0" xfId="17" applyFont="1" applyAlignment="1">
      <alignment wrapText="1"/>
    </xf>
    <xf numFmtId="0" fontId="11" fillId="2" borderId="11" xfId="17" applyFont="1" applyFill="1" applyBorder="1" applyAlignment="1">
      <alignment horizontal="center" vertical="center" wrapText="1" shrinkToFit="1"/>
    </xf>
    <xf numFmtId="0" fontId="11" fillId="4" borderId="21" xfId="17" applyFont="1" applyFill="1" applyBorder="1" applyAlignment="1">
      <alignment horizontal="center" vertical="center" wrapText="1" shrinkToFit="1"/>
    </xf>
    <xf numFmtId="0" fontId="11" fillId="0" borderId="0" xfId="17" applyFont="1" applyFill="1" applyBorder="1" applyAlignment="1">
      <alignment horizontal="center" vertical="center" shrinkToFit="1"/>
    </xf>
    <xf numFmtId="0" fontId="5" fillId="0" borderId="0" xfId="17" applyFont="1" applyBorder="1"/>
    <xf numFmtId="0" fontId="7" fillId="0" borderId="0" xfId="17" applyFont="1" applyFill="1" applyBorder="1" applyAlignment="1">
      <alignment horizontal="center" vertical="center" wrapText="1" shrinkToFit="1"/>
    </xf>
    <xf numFmtId="0" fontId="7" fillId="0" borderId="0" xfId="17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" fillId="0" borderId="0" xfId="17" applyFont="1" applyBorder="1"/>
    <xf numFmtId="0" fontId="19" fillId="0" borderId="0" xfId="17" applyFont="1" applyBorder="1" applyAlignment="1">
      <alignment horizontal="center" vertical="center" shrinkToFit="1"/>
    </xf>
    <xf numFmtId="0" fontId="24" fillId="0" borderId="0" xfId="17" applyFont="1" applyBorder="1" applyAlignment="1">
      <alignment horizontal="left" vertical="center" shrinkToFit="1"/>
    </xf>
    <xf numFmtId="0" fontId="24" fillId="0" borderId="0" xfId="17" applyFont="1" applyBorder="1" applyAlignment="1">
      <alignment vertical="center" shrinkToFit="1"/>
    </xf>
    <xf numFmtId="0" fontId="2" fillId="0" borderId="0" xfId="17" applyFont="1" applyBorder="1" applyAlignment="1">
      <alignment vertical="center" shrinkToFit="1"/>
    </xf>
    <xf numFmtId="0" fontId="3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0" borderId="14" xfId="17" applyFont="1" applyBorder="1" applyAlignment="1">
      <alignment horizontal="center" vertical="center" textRotation="255" wrapText="1" shrinkToFit="1"/>
    </xf>
    <xf numFmtId="0" fontId="11" fillId="0" borderId="3" xfId="17" applyFont="1" applyBorder="1" applyAlignment="1">
      <alignment horizontal="center" vertical="center" textRotation="255" wrapText="1" shrinkToFit="1"/>
    </xf>
    <xf numFmtId="0" fontId="11" fillId="0" borderId="17" xfId="17" applyFont="1" applyBorder="1" applyAlignment="1">
      <alignment horizontal="center" vertical="center" textRotation="255" wrapText="1" shrinkToFit="1"/>
    </xf>
    <xf numFmtId="0" fontId="11" fillId="0" borderId="15" xfId="17" applyFont="1" applyFill="1" applyBorder="1" applyAlignment="1">
      <alignment horizontal="center" vertical="center" shrinkToFit="1"/>
    </xf>
    <xf numFmtId="0" fontId="11" fillId="0" borderId="16" xfId="17" applyFont="1" applyFill="1" applyBorder="1" applyAlignment="1">
      <alignment horizontal="center" vertical="center" shrinkToFit="1"/>
    </xf>
    <xf numFmtId="0" fontId="11" fillId="0" borderId="2" xfId="17" applyFont="1" applyFill="1" applyBorder="1" applyAlignment="1">
      <alignment horizontal="center" vertical="center" shrinkToFit="1"/>
    </xf>
    <xf numFmtId="0" fontId="11" fillId="0" borderId="1" xfId="17" applyFont="1" applyFill="1" applyBorder="1" applyAlignment="1">
      <alignment horizontal="center" vertical="center" shrinkToFit="1"/>
    </xf>
    <xf numFmtId="0" fontId="11" fillId="0" borderId="18" xfId="17" applyFont="1" applyFill="1" applyBorder="1" applyAlignment="1">
      <alignment horizontal="center" vertical="center" shrinkToFit="1"/>
    </xf>
    <xf numFmtId="0" fontId="11" fillId="0" borderId="19" xfId="17" applyFont="1" applyFill="1" applyBorder="1" applyAlignment="1">
      <alignment horizontal="center" vertical="center" shrinkToFit="1"/>
    </xf>
    <xf numFmtId="0" fontId="11" fillId="4" borderId="4" xfId="17" applyFont="1" applyFill="1" applyBorder="1" applyAlignment="1">
      <alignment horizontal="center" vertical="center" wrapText="1" shrinkToFit="1"/>
    </xf>
    <xf numFmtId="0" fontId="11" fillId="4" borderId="22" xfId="17" applyFont="1" applyFill="1" applyBorder="1" applyAlignment="1">
      <alignment horizontal="center" vertical="center" shrinkToFit="1"/>
    </xf>
    <xf numFmtId="0" fontId="11" fillId="4" borderId="4" xfId="17" applyFont="1" applyFill="1" applyBorder="1" applyAlignment="1">
      <alignment horizontal="center" vertical="center" shrinkToFit="1"/>
    </xf>
    <xf numFmtId="0" fontId="11" fillId="4" borderId="6" xfId="17" applyFont="1" applyFill="1" applyBorder="1" applyAlignment="1">
      <alignment horizontal="center" vertical="center" shrinkToFit="1"/>
    </xf>
    <xf numFmtId="176" fontId="10" fillId="0" borderId="23" xfId="17" applyNumberFormat="1" applyFont="1" applyFill="1" applyBorder="1" applyAlignment="1">
      <alignment horizontal="right" vertical="center" shrinkToFit="1"/>
    </xf>
    <xf numFmtId="0" fontId="3" fillId="0" borderId="25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26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11" fillId="0" borderId="15" xfId="17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11" fillId="2" borderId="2" xfId="17" applyFont="1" applyFill="1" applyBorder="1" applyAlignment="1">
      <alignment horizontal="center" vertical="center" shrinkToFit="1"/>
    </xf>
    <xf numFmtId="0" fontId="11" fillId="2" borderId="1" xfId="17" applyFont="1" applyFill="1" applyBorder="1" applyAlignment="1">
      <alignment horizontal="center" vertical="center" shrinkToFit="1"/>
    </xf>
    <xf numFmtId="0" fontId="11" fillId="0" borderId="2" xfId="17" applyFont="1" applyBorder="1" applyAlignment="1">
      <alignment horizontal="center" vertical="center" shrinkToFit="1"/>
    </xf>
    <xf numFmtId="0" fontId="11" fillId="0" borderId="1" xfId="17" applyFont="1" applyBorder="1" applyAlignment="1">
      <alignment horizontal="center" vertical="center" shrinkToFit="1"/>
    </xf>
    <xf numFmtId="0" fontId="11" fillId="0" borderId="5" xfId="17" applyFont="1" applyBorder="1" applyAlignment="1">
      <alignment horizontal="center" vertical="center" shrinkToFit="1"/>
    </xf>
    <xf numFmtId="0" fontId="11" fillId="0" borderId="18" xfId="17" applyFont="1" applyBorder="1" applyAlignment="1">
      <alignment horizontal="center" vertical="center" shrinkToFit="1"/>
    </xf>
    <xf numFmtId="0" fontId="11" fillId="0" borderId="19" xfId="17" applyFont="1" applyBorder="1" applyAlignment="1">
      <alignment horizontal="center" vertical="center" shrinkToFit="1"/>
    </xf>
    <xf numFmtId="0" fontId="11" fillId="0" borderId="20" xfId="17" applyFont="1" applyBorder="1" applyAlignment="1">
      <alignment horizontal="center" vertical="center" shrinkToFit="1"/>
    </xf>
    <xf numFmtId="0" fontId="11" fillId="0" borderId="5" xfId="17" applyFont="1" applyFill="1" applyBorder="1" applyAlignment="1">
      <alignment horizontal="center" vertical="center" shrinkToFit="1"/>
    </xf>
    <xf numFmtId="0" fontId="11" fillId="2" borderId="2" xfId="17" applyFont="1" applyFill="1" applyBorder="1" applyAlignment="1">
      <alignment horizontal="center" vertical="center" wrapText="1" shrinkToFit="1"/>
    </xf>
    <xf numFmtId="0" fontId="11" fillId="2" borderId="2" xfId="18" applyFont="1" applyFill="1" applyBorder="1" applyAlignment="1">
      <alignment horizontal="center" vertical="center" shrinkToFit="1"/>
    </xf>
    <xf numFmtId="0" fontId="11" fillId="2" borderId="1" xfId="18" applyFont="1" applyFill="1" applyBorder="1" applyAlignment="1">
      <alignment horizontal="center" vertical="center" shrinkToFit="1"/>
    </xf>
    <xf numFmtId="0" fontId="11" fillId="2" borderId="12" xfId="17" applyFont="1" applyFill="1" applyBorder="1" applyAlignment="1">
      <alignment horizontal="center" vertical="center" shrinkToFit="1"/>
    </xf>
    <xf numFmtId="0" fontId="11" fillId="2" borderId="13" xfId="17" applyFont="1" applyFill="1" applyBorder="1" applyAlignment="1">
      <alignment horizontal="center" vertical="center" shrinkToFit="1"/>
    </xf>
    <xf numFmtId="0" fontId="11" fillId="0" borderId="15" xfId="17" applyFont="1" applyBorder="1" applyAlignment="1">
      <alignment horizontal="center" vertical="center" shrinkToFit="1"/>
    </xf>
    <xf numFmtId="0" fontId="11" fillId="0" borderId="16" xfId="17" applyFont="1" applyBorder="1" applyAlignment="1">
      <alignment horizontal="center" vertical="center" shrinkToFit="1"/>
    </xf>
    <xf numFmtId="0" fontId="11" fillId="0" borderId="20" xfId="17" applyFont="1" applyFill="1" applyBorder="1" applyAlignment="1">
      <alignment horizontal="center" vertical="center" shrinkToFit="1"/>
    </xf>
    <xf numFmtId="0" fontId="20" fillId="0" borderId="0" xfId="17" applyFont="1" applyBorder="1" applyAlignment="1">
      <alignment horizontal="center" vertical="center"/>
    </xf>
  </cellXfs>
  <cellStyles count="103">
    <cellStyle name="Excel Built-in Normal" xfId="85"/>
    <cellStyle name="一般" xfId="0" builtinId="0"/>
    <cellStyle name="一般 10" xfId="1"/>
    <cellStyle name="一般 10 2" xfId="2"/>
    <cellStyle name="一般 10 2 2" xfId="25"/>
    <cellStyle name="一般 10 2 3" xfId="26"/>
    <cellStyle name="一般 11" xfId="27"/>
    <cellStyle name="一般 12" xfId="28"/>
    <cellStyle name="一般 13" xfId="29"/>
    <cellStyle name="一般 14" xfId="30"/>
    <cellStyle name="一般 15" xfId="31"/>
    <cellStyle name="一般 16" xfId="32"/>
    <cellStyle name="一般 17" xfId="3"/>
    <cellStyle name="一般 17 2" xfId="33"/>
    <cellStyle name="一般 17 2 2" xfId="34"/>
    <cellStyle name="一般 17 2 2 2" xfId="35"/>
    <cellStyle name="一般 17 2 3" xfId="101"/>
    <cellStyle name="一般 17 3" xfId="36"/>
    <cellStyle name="一般 18" xfId="37"/>
    <cellStyle name="一般 19" xfId="38"/>
    <cellStyle name="一般 19 2" xfId="39"/>
    <cellStyle name="一般 2" xfId="4"/>
    <cellStyle name="一般 2 2" xfId="5"/>
    <cellStyle name="一般 2 2 2" xfId="40"/>
    <cellStyle name="一般 2 2 2 2" xfId="41"/>
    <cellStyle name="一般 2 2 2 3" xfId="42"/>
    <cellStyle name="一般 2 2 2 4" xfId="43"/>
    <cellStyle name="一般 2 2 3" xfId="44"/>
    <cellStyle name="一般 2 2 3 2" xfId="45"/>
    <cellStyle name="一般 2 2 4" xfId="46"/>
    <cellStyle name="一般 2 2 4 2" xfId="47"/>
    <cellStyle name="一般 2 2 5" xfId="48"/>
    <cellStyle name="一般 2 2 5 2" xfId="49"/>
    <cellStyle name="一般 2 2 6" xfId="50"/>
    <cellStyle name="一般 2 2 7" xfId="86"/>
    <cellStyle name="一般 2 2 8" xfId="87"/>
    <cellStyle name="一般 2 2 9" xfId="88"/>
    <cellStyle name="一般 2 3" xfId="6"/>
    <cellStyle name="一般 2 3 2" xfId="51"/>
    <cellStyle name="一般 2 3 3" xfId="52"/>
    <cellStyle name="一般 2 3 4" xfId="89"/>
    <cellStyle name="一般 2 4" xfId="53"/>
    <cellStyle name="一般 2 5" xfId="54"/>
    <cellStyle name="一般 2 6" xfId="55"/>
    <cellStyle name="一般 2 7" xfId="90"/>
    <cellStyle name="一般 20" xfId="56"/>
    <cellStyle name="一般 21" xfId="57"/>
    <cellStyle name="一般 22" xfId="7"/>
    <cellStyle name="一般 22 2" xfId="58"/>
    <cellStyle name="一般 22 3" xfId="59"/>
    <cellStyle name="一般 23" xfId="8"/>
    <cellStyle name="一般 24" xfId="9"/>
    <cellStyle name="一般 25" xfId="10"/>
    <cellStyle name="一般 26" xfId="11"/>
    <cellStyle name="一般 26 2" xfId="60"/>
    <cellStyle name="一般 26 3" xfId="61"/>
    <cellStyle name="一般 27" xfId="62"/>
    <cellStyle name="一般 28" xfId="12"/>
    <cellStyle name="一般 29" xfId="63"/>
    <cellStyle name="一般 3" xfId="13"/>
    <cellStyle name="一般 3 2" xfId="23"/>
    <cellStyle name="一般 3 2 2" xfId="64"/>
    <cellStyle name="一般 3 2 3" xfId="65"/>
    <cellStyle name="一般 3 2 4" xfId="66"/>
    <cellStyle name="一般 3 2 5" xfId="102"/>
    <cellStyle name="一般 3 3" xfId="67"/>
    <cellStyle name="一般 3 4" xfId="91"/>
    <cellStyle name="一般 3 5" xfId="92"/>
    <cellStyle name="一般 3 6" xfId="93"/>
    <cellStyle name="一般 30" xfId="14"/>
    <cellStyle name="一般 31" xfId="68"/>
    <cellStyle name="一般 32" xfId="15"/>
    <cellStyle name="一般 33" xfId="94"/>
    <cellStyle name="一般 34" xfId="69"/>
    <cellStyle name="一般 35" xfId="95"/>
    <cellStyle name="一般 36" xfId="96"/>
    <cellStyle name="一般 4" xfId="16"/>
    <cellStyle name="一般 4 2" xfId="70"/>
    <cellStyle name="一般 4 3" xfId="71"/>
    <cellStyle name="一般 4 4" xfId="72"/>
    <cellStyle name="一般 4 5" xfId="73"/>
    <cellStyle name="一般 5" xfId="17"/>
    <cellStyle name="一般 5 2" xfId="18"/>
    <cellStyle name="一般 5 2 2" xfId="74"/>
    <cellStyle name="一般 5 2 3" xfId="75"/>
    <cellStyle name="一般 5 2 4" xfId="76"/>
    <cellStyle name="一般 5 3" xfId="19"/>
    <cellStyle name="一般 5 4" xfId="20"/>
    <cellStyle name="一般 5 4 2" xfId="97"/>
    <cellStyle name="一般 5 4 3" xfId="98"/>
    <cellStyle name="一般 5 4 4" xfId="99"/>
    <cellStyle name="一般 5 4 5" xfId="100"/>
    <cellStyle name="一般 5 5" xfId="77"/>
    <cellStyle name="一般 5 6" xfId="78"/>
    <cellStyle name="一般 6" xfId="21"/>
    <cellStyle name="一般 6 2" xfId="79"/>
    <cellStyle name="一般 7" xfId="22"/>
    <cellStyle name="一般 8" xfId="80"/>
    <cellStyle name="一般 8 2" xfId="81"/>
    <cellStyle name="一般 9" xfId="82"/>
    <cellStyle name="一般 9 2" xfId="83"/>
    <cellStyle name="一般 9 3" xfId="84"/>
    <cellStyle name="百分比 2" xfId="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CF30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BE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4EE257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6976</xdr:rowOff>
    </xdr:from>
    <xdr:to>
      <xdr:col>11</xdr:col>
      <xdr:colOff>885</xdr:colOff>
      <xdr:row>52</xdr:row>
      <xdr:rowOff>869434</xdr:rowOff>
    </xdr:to>
    <xdr:grpSp>
      <xdr:nvGrpSpPr>
        <xdr:cNvPr id="21" name="群組 20"/>
        <xdr:cNvGrpSpPr/>
      </xdr:nvGrpSpPr>
      <xdr:grpSpPr>
        <a:xfrm>
          <a:off x="0" y="6976"/>
          <a:ext cx="22422735" cy="42277158"/>
          <a:chOff x="0" y="98416"/>
          <a:chExt cx="22495125" cy="42284778"/>
        </a:xfrm>
      </xdr:grpSpPr>
      <xdr:grpSp>
        <xdr:nvGrpSpPr>
          <xdr:cNvPr id="2" name="群組 1"/>
          <xdr:cNvGrpSpPr/>
        </xdr:nvGrpSpPr>
        <xdr:grpSpPr>
          <a:xfrm>
            <a:off x="0" y="98416"/>
            <a:ext cx="22495125" cy="42284778"/>
            <a:chOff x="98" y="98416"/>
            <a:chExt cx="22422637" cy="42277158"/>
          </a:xfrm>
        </xdr:grpSpPr>
        <xdr:pic>
          <xdr:nvPicPr>
            <xdr:cNvPr id="3" name="Picture 3" descr="セミ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email"/>
            <a:srcRect/>
            <a:stretch>
              <a:fillRect/>
            </a:stretch>
          </xdr:blipFill>
          <xdr:spPr bwMode="auto">
            <a:xfrm rot="8170829">
              <a:off x="39582" y="98416"/>
              <a:ext cx="1497607" cy="1623445"/>
            </a:xfrm>
            <a:prstGeom prst="rect">
              <a:avLst/>
            </a:prstGeom>
            <a:noFill/>
          </xdr:spPr>
        </xdr:pic>
        <xdr:pic>
          <xdr:nvPicPr>
            <xdr:cNvPr id="4" name="Picture 3" descr="セミ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email"/>
            <a:srcRect/>
            <a:stretch>
              <a:fillRect/>
            </a:stretch>
          </xdr:blipFill>
          <xdr:spPr bwMode="auto">
            <a:xfrm rot="13603997">
              <a:off x="20849951" y="50048"/>
              <a:ext cx="1485173" cy="1660394"/>
            </a:xfrm>
            <a:prstGeom prst="rect">
              <a:avLst/>
            </a:prstGeom>
            <a:noFill/>
          </xdr:spPr>
        </xdr:pic>
        <xdr:pic>
          <xdr:nvPicPr>
            <xdr:cNvPr id="5" name="Picture 6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email"/>
            <a:srcRect/>
            <a:stretch>
              <a:fillRect/>
            </a:stretch>
          </xdr:blipFill>
          <xdr:spPr bwMode="auto">
            <a:xfrm>
              <a:off x="9909810" y="33398460"/>
              <a:ext cx="12437810" cy="5280650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6" name="Picture 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5929610" y="36365532"/>
              <a:ext cx="723900" cy="1725217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7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0480" y="41689020"/>
              <a:ext cx="5573173" cy="656074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8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6802100" y="41719500"/>
              <a:ext cx="5573173" cy="656074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9" name="Picture 1" descr="どんぐり／3種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email"/>
            <a:srcRect/>
            <a:stretch>
              <a:fillRect/>
            </a:stretch>
          </xdr:blipFill>
          <xdr:spPr bwMode="auto">
            <a:xfrm>
              <a:off x="17561637" y="29615656"/>
              <a:ext cx="1222861" cy="612081"/>
            </a:xfrm>
            <a:prstGeom prst="rect">
              <a:avLst/>
            </a:prstGeom>
            <a:noFill/>
          </xdr:spPr>
        </xdr:pic>
        <xdr:pic>
          <xdr:nvPicPr>
            <xdr:cNvPr id="10" name="Picture 2" descr="栗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email"/>
            <a:srcRect/>
            <a:stretch>
              <a:fillRect/>
            </a:stretch>
          </xdr:blipFill>
          <xdr:spPr bwMode="auto">
            <a:xfrm>
              <a:off x="21597417" y="12098397"/>
              <a:ext cx="702947" cy="789424"/>
            </a:xfrm>
            <a:prstGeom prst="rect">
              <a:avLst/>
            </a:prstGeom>
            <a:noFill/>
          </xdr:spPr>
        </xdr:pic>
        <xdr:pic>
          <xdr:nvPicPr>
            <xdr:cNvPr id="11" name="Picture 3" descr="さつまいも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email"/>
            <a:srcRect/>
            <a:stretch>
              <a:fillRect/>
            </a:stretch>
          </xdr:blipFill>
          <xdr:spPr bwMode="auto">
            <a:xfrm>
              <a:off x="9922481" y="21941300"/>
              <a:ext cx="1015921" cy="1147652"/>
            </a:xfrm>
            <a:prstGeom prst="rect">
              <a:avLst/>
            </a:prstGeom>
            <a:noFill/>
          </xdr:spPr>
        </xdr:pic>
        <xdr:pic>
          <xdr:nvPicPr>
            <xdr:cNvPr id="12" name="Picture 4" descr="ミツバチと蜂蜜の壺の無料ベクターイラスト素材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email"/>
            <a:srcRect/>
            <a:stretch>
              <a:fillRect/>
            </a:stretch>
          </xdr:blipFill>
          <xdr:spPr bwMode="auto">
            <a:xfrm>
              <a:off x="98" y="28772444"/>
              <a:ext cx="1519433" cy="1702082"/>
            </a:xfrm>
            <a:prstGeom prst="rect">
              <a:avLst/>
            </a:prstGeom>
            <a:noFill/>
          </xdr:spPr>
        </xdr:pic>
        <xdr:pic>
          <xdr:nvPicPr>
            <xdr:cNvPr id="13" name="Picture 9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 flipH="1">
              <a:off x="1524000" y="14476045"/>
              <a:ext cx="1028168" cy="998366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14" name="Picture 1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3266832" y="6930401"/>
              <a:ext cx="789703" cy="994632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</xdr:grpSp>
      <xdr:grpSp>
        <xdr:nvGrpSpPr>
          <xdr:cNvPr id="15" name="群組 14"/>
          <xdr:cNvGrpSpPr/>
        </xdr:nvGrpSpPr>
        <xdr:grpSpPr>
          <a:xfrm>
            <a:off x="1463040" y="32522160"/>
            <a:ext cx="4248150" cy="6156960"/>
            <a:chOff x="1409700" y="32423100"/>
            <a:chExt cx="4248150" cy="6286500"/>
          </a:xfrm>
        </xdr:grpSpPr>
        <xdr:pic>
          <xdr:nvPicPr>
            <xdr:cNvPr id="16" name="Picture 2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409700" y="32423100"/>
              <a:ext cx="4248150" cy="6286500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17" name="Picture 68" descr="Reading with mother (#2)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2087880" y="35071050"/>
              <a:ext cx="2780597" cy="3098440"/>
            </a:xfrm>
            <a:prstGeom prst="rect">
              <a:avLst/>
            </a:prstGeom>
            <a:noFill/>
          </xdr:spPr>
        </xdr:pic>
        <xdr:pic>
          <xdr:nvPicPr>
            <xdr:cNvPr id="18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  <a:lum bright="40000" contrast="-40000"/>
            </a:blip>
            <a:srcRect/>
            <a:stretch>
              <a:fillRect/>
            </a:stretch>
          </xdr:blipFill>
          <xdr:spPr bwMode="auto">
            <a:xfrm>
              <a:off x="4140610" y="33085087"/>
              <a:ext cx="1060040" cy="1090613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19" name="Picture 1" descr="https://www.akuziti.com/cache/175161685767487.pn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890" t="12122" r="41713" b="19192"/>
            <a:stretch>
              <a:fillRect/>
            </a:stretch>
          </xdr:blipFill>
          <xdr:spPr bwMode="auto">
            <a:xfrm>
              <a:off x="1847851" y="33879776"/>
              <a:ext cx="3429000" cy="905523"/>
            </a:xfrm>
            <a:prstGeom prst="rect">
              <a:avLst/>
            </a:prstGeom>
            <a:noFill/>
          </xdr:spPr>
        </xdr:pic>
        <xdr:pic>
          <xdr:nvPicPr>
            <xdr:cNvPr id="20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email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828800" y="35471100"/>
              <a:ext cx="855619" cy="819150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2"/>
  <sheetViews>
    <sheetView tabSelected="1" view="pageBreakPreview" zoomScale="40" zoomScaleSheetLayoutView="40" workbookViewId="0">
      <selection activeCell="T6" sqref="T6"/>
    </sheetView>
  </sheetViews>
  <sheetFormatPr defaultColWidth="9" defaultRowHeight="25.2"/>
  <cols>
    <col min="1" max="1" width="21.33203125" style="1" customWidth="1"/>
    <col min="2" max="11" width="30.6640625" style="1" customWidth="1"/>
    <col min="12" max="16384" width="9" style="1"/>
  </cols>
  <sheetData>
    <row r="1" spans="1:11" s="15" customFormat="1" ht="129.75" customHeight="1" thickBot="1">
      <c r="A1" s="72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s="8" customFormat="1" ht="80.099999999999994" customHeight="1" thickTop="1">
      <c r="A2" s="4" t="s">
        <v>17</v>
      </c>
      <c r="B2" s="5">
        <v>45901</v>
      </c>
      <c r="C2" s="6" t="str">
        <f>CHOOSE(WEEKDAY(B2),"(日)","(一)","(二)","(三)","(四)","(五)","(六)")</f>
        <v>(一)</v>
      </c>
      <c r="D2" s="5">
        <f>B2+1</f>
        <v>45902</v>
      </c>
      <c r="E2" s="6" t="str">
        <f>CHOOSE(WEEKDAY(D2),"(日)","(一)","(二)","(三)","(四)","(五)","(六)")</f>
        <v>(二)</v>
      </c>
      <c r="F2" s="5">
        <f>B2+2</f>
        <v>45903</v>
      </c>
      <c r="G2" s="6" t="str">
        <f>CHOOSE(WEEKDAY(F2),"(日)","(一)","(二)","(三)","(四)","(五)","(六)")</f>
        <v>(三)</v>
      </c>
      <c r="H2" s="5">
        <f>B2+3</f>
        <v>45904</v>
      </c>
      <c r="I2" s="6" t="str">
        <f>CHOOSE(WEEKDAY(H2),"(日)","(一)","(二)","(三)","(四)","(五)","(六)")</f>
        <v>(四)</v>
      </c>
      <c r="J2" s="5">
        <f>B2+4</f>
        <v>45905</v>
      </c>
      <c r="K2" s="7" t="str">
        <f>CHOOSE(WEEKDAY(J2),"(日)","(一)","(二)","(三)","(四)","(五)","(六)")</f>
        <v>(五)</v>
      </c>
    </row>
    <row r="3" spans="1:11" s="9" customFormat="1" ht="65.099999999999994" customHeight="1">
      <c r="A3" s="12" t="s">
        <v>0</v>
      </c>
      <c r="B3" s="64" t="s">
        <v>18</v>
      </c>
      <c r="C3" s="56" t="s">
        <v>19</v>
      </c>
      <c r="D3" s="55" t="s">
        <v>20</v>
      </c>
      <c r="E3" s="56" t="s">
        <v>21</v>
      </c>
      <c r="F3" s="55" t="s">
        <v>22</v>
      </c>
      <c r="G3" s="56" t="s">
        <v>23</v>
      </c>
      <c r="H3" s="64" t="s">
        <v>24</v>
      </c>
      <c r="I3" s="56" t="s">
        <v>25</v>
      </c>
      <c r="J3" s="67" t="s">
        <v>26</v>
      </c>
      <c r="K3" s="68" t="s">
        <v>27</v>
      </c>
    </row>
    <row r="4" spans="1:11" s="9" customFormat="1" ht="60" customHeight="1">
      <c r="A4" s="28" t="s">
        <v>1</v>
      </c>
      <c r="B4" s="69" t="s">
        <v>28</v>
      </c>
      <c r="C4" s="70" t="s">
        <v>29</v>
      </c>
      <c r="D4" s="69" t="s">
        <v>4</v>
      </c>
      <c r="E4" s="70" t="s">
        <v>4</v>
      </c>
      <c r="F4" s="69" t="s">
        <v>15</v>
      </c>
      <c r="G4" s="70" t="s">
        <v>6</v>
      </c>
      <c r="H4" s="69" t="s">
        <v>4</v>
      </c>
      <c r="I4" s="70" t="s">
        <v>4</v>
      </c>
      <c r="J4" s="57" t="s">
        <v>30</v>
      </c>
      <c r="K4" s="59" t="s">
        <v>7</v>
      </c>
    </row>
    <row r="5" spans="1:11" s="9" customFormat="1" ht="60" customHeight="1">
      <c r="A5" s="29"/>
      <c r="B5" s="57" t="s">
        <v>31</v>
      </c>
      <c r="C5" s="58" t="s">
        <v>32</v>
      </c>
      <c r="D5" s="57" t="s">
        <v>33</v>
      </c>
      <c r="E5" s="58" t="s">
        <v>34</v>
      </c>
      <c r="F5" s="57" t="s">
        <v>35</v>
      </c>
      <c r="G5" s="58" t="s">
        <v>36</v>
      </c>
      <c r="H5" s="57" t="s">
        <v>101</v>
      </c>
      <c r="I5" s="58" t="s">
        <v>37</v>
      </c>
      <c r="J5" s="57" t="s">
        <v>38</v>
      </c>
      <c r="K5" s="59" t="s">
        <v>38</v>
      </c>
    </row>
    <row r="6" spans="1:11" s="9" customFormat="1" ht="60" customHeight="1">
      <c r="A6" s="29"/>
      <c r="B6" s="57" t="s">
        <v>102</v>
      </c>
      <c r="C6" s="58" t="s">
        <v>39</v>
      </c>
      <c r="D6" s="57" t="s">
        <v>40</v>
      </c>
      <c r="E6" s="58" t="s">
        <v>40</v>
      </c>
      <c r="F6" s="57" t="s">
        <v>103</v>
      </c>
      <c r="G6" s="58" t="s">
        <v>41</v>
      </c>
      <c r="H6" s="57" t="s">
        <v>104</v>
      </c>
      <c r="I6" s="58" t="s">
        <v>42</v>
      </c>
      <c r="J6" s="57" t="s">
        <v>105</v>
      </c>
      <c r="K6" s="59" t="s">
        <v>12</v>
      </c>
    </row>
    <row r="7" spans="1:11" s="9" customFormat="1" ht="60" customHeight="1">
      <c r="A7" s="29"/>
      <c r="B7" s="57" t="s">
        <v>2</v>
      </c>
      <c r="C7" s="58" t="s">
        <v>2</v>
      </c>
      <c r="D7" s="57" t="s">
        <v>3</v>
      </c>
      <c r="E7" s="58" t="s">
        <v>3</v>
      </c>
      <c r="F7" s="57" t="s">
        <v>3</v>
      </c>
      <c r="G7" s="58" t="s">
        <v>3</v>
      </c>
      <c r="H7" s="57" t="s">
        <v>3</v>
      </c>
      <c r="I7" s="58" t="s">
        <v>3</v>
      </c>
      <c r="J7" s="57" t="s">
        <v>3</v>
      </c>
      <c r="K7" s="59" t="s">
        <v>3</v>
      </c>
    </row>
    <row r="8" spans="1:11" s="9" customFormat="1" ht="60" customHeight="1">
      <c r="A8" s="29"/>
      <c r="B8" s="57"/>
      <c r="C8" s="58"/>
      <c r="D8" s="57" t="s">
        <v>106</v>
      </c>
      <c r="E8" s="58" t="s">
        <v>43</v>
      </c>
      <c r="F8" s="57" t="s">
        <v>44</v>
      </c>
      <c r="G8" s="58" t="s">
        <v>44</v>
      </c>
      <c r="H8" s="57" t="s">
        <v>107</v>
      </c>
      <c r="I8" s="58" t="s">
        <v>45</v>
      </c>
      <c r="J8" s="57" t="s">
        <v>46</v>
      </c>
      <c r="K8" s="59" t="s">
        <v>46</v>
      </c>
    </row>
    <row r="9" spans="1:11" s="9" customFormat="1" ht="60" customHeight="1">
      <c r="A9" s="30"/>
      <c r="B9" s="60"/>
      <c r="C9" s="61"/>
      <c r="D9" s="60" t="s">
        <v>2</v>
      </c>
      <c r="E9" s="61" t="s">
        <v>2</v>
      </c>
      <c r="F9" s="60" t="s">
        <v>2</v>
      </c>
      <c r="G9" s="61" t="s">
        <v>2</v>
      </c>
      <c r="H9" s="60" t="s">
        <v>2</v>
      </c>
      <c r="I9" s="61" t="s">
        <v>2</v>
      </c>
      <c r="J9" s="60" t="s">
        <v>2</v>
      </c>
      <c r="K9" s="62" t="s">
        <v>2</v>
      </c>
    </row>
    <row r="10" spans="1:11" s="9" customFormat="1" ht="65.099999999999994" customHeight="1" thickBot="1">
      <c r="A10" s="13" t="s">
        <v>108</v>
      </c>
      <c r="B10" s="37" t="s">
        <v>47</v>
      </c>
      <c r="C10" s="38" t="s">
        <v>9</v>
      </c>
      <c r="D10" s="39" t="s">
        <v>109</v>
      </c>
      <c r="E10" s="38" t="s">
        <v>48</v>
      </c>
      <c r="F10" s="39" t="s">
        <v>110</v>
      </c>
      <c r="G10" s="38" t="s">
        <v>49</v>
      </c>
      <c r="H10" s="39" t="s">
        <v>50</v>
      </c>
      <c r="I10" s="38" t="s">
        <v>51</v>
      </c>
      <c r="J10" s="39" t="s">
        <v>111</v>
      </c>
      <c r="K10" s="40" t="s">
        <v>13</v>
      </c>
    </row>
    <row r="11" spans="1:11" s="9" customFormat="1" ht="20.100000000000001" customHeight="1" thickTop="1" thickBot="1">
      <c r="A11" s="14"/>
      <c r="B11" s="16"/>
      <c r="C11" s="17"/>
      <c r="D11" s="17"/>
      <c r="E11" s="17"/>
      <c r="F11" s="17"/>
      <c r="G11" s="17"/>
      <c r="H11" s="17"/>
      <c r="I11" s="17"/>
      <c r="J11" s="17"/>
      <c r="K11" s="17"/>
    </row>
    <row r="12" spans="1:11" s="8" customFormat="1" ht="80.099999999999994" customHeight="1" thickTop="1">
      <c r="A12" s="4" t="s">
        <v>112</v>
      </c>
      <c r="B12" s="5">
        <f>B2+7</f>
        <v>45908</v>
      </c>
      <c r="C12" s="6" t="str">
        <f>CHOOSE(WEEKDAY(B12),"(日)","(一)","(二)","(三)","(四)","(五)","(六)")</f>
        <v>(一)</v>
      </c>
      <c r="D12" s="5">
        <f>B12+1</f>
        <v>45909</v>
      </c>
      <c r="E12" s="6" t="str">
        <f>CHOOSE(WEEKDAY(D12),"(日)","(一)","(二)","(三)","(四)","(五)","(六)")</f>
        <v>(二)</v>
      </c>
      <c r="F12" s="5">
        <f>B12+2</f>
        <v>45910</v>
      </c>
      <c r="G12" s="6" t="str">
        <f>CHOOSE(WEEKDAY(F12),"(日)","(一)","(二)","(三)","(四)","(五)","(六)")</f>
        <v>(三)</v>
      </c>
      <c r="H12" s="5">
        <f>B12+3</f>
        <v>45911</v>
      </c>
      <c r="I12" s="6" t="str">
        <f>CHOOSE(WEEKDAY(H12),"(日)","(一)","(二)","(三)","(四)","(五)","(六)")</f>
        <v>(四)</v>
      </c>
      <c r="J12" s="5">
        <f>B12+4</f>
        <v>45912</v>
      </c>
      <c r="K12" s="7" t="str">
        <f>CHOOSE(WEEKDAY(J12),"(日)","(一)","(二)","(三)","(四)","(五)","(六)")</f>
        <v>(五)</v>
      </c>
    </row>
    <row r="13" spans="1:11" s="9" customFormat="1" ht="65.099999999999994" customHeight="1">
      <c r="A13" s="12" t="s">
        <v>0</v>
      </c>
      <c r="B13" s="64" t="s">
        <v>113</v>
      </c>
      <c r="C13" s="56"/>
      <c r="D13" s="55" t="s">
        <v>114</v>
      </c>
      <c r="E13" s="56"/>
      <c r="F13" s="55" t="s">
        <v>115</v>
      </c>
      <c r="G13" s="56"/>
      <c r="H13" s="64" t="s">
        <v>116</v>
      </c>
      <c r="I13" s="56"/>
      <c r="J13" s="67" t="s">
        <v>117</v>
      </c>
      <c r="K13" s="68"/>
    </row>
    <row r="14" spans="1:11" s="9" customFormat="1" ht="60" customHeight="1">
      <c r="A14" s="28" t="s">
        <v>1</v>
      </c>
      <c r="B14" s="69" t="s">
        <v>118</v>
      </c>
      <c r="C14" s="70"/>
      <c r="D14" s="69" t="s">
        <v>52</v>
      </c>
      <c r="E14" s="70"/>
      <c r="F14" s="69" t="s">
        <v>53</v>
      </c>
      <c r="G14" s="70"/>
      <c r="H14" s="69" t="s">
        <v>4</v>
      </c>
      <c r="I14" s="70"/>
      <c r="J14" s="57" t="s">
        <v>119</v>
      </c>
      <c r="K14" s="59"/>
    </row>
    <row r="15" spans="1:11" s="9" customFormat="1" ht="60" customHeight="1">
      <c r="A15" s="29"/>
      <c r="B15" s="57" t="s">
        <v>120</v>
      </c>
      <c r="C15" s="58"/>
      <c r="D15" s="57" t="s">
        <v>54</v>
      </c>
      <c r="E15" s="58"/>
      <c r="F15" s="57" t="s">
        <v>121</v>
      </c>
      <c r="G15" s="58"/>
      <c r="H15" s="57" t="s">
        <v>122</v>
      </c>
      <c r="I15" s="58"/>
      <c r="J15" s="57" t="s">
        <v>123</v>
      </c>
      <c r="K15" s="59"/>
    </row>
    <row r="16" spans="1:11" s="9" customFormat="1" ht="60" customHeight="1">
      <c r="A16" s="29"/>
      <c r="B16" s="57" t="s">
        <v>124</v>
      </c>
      <c r="C16" s="58"/>
      <c r="D16" s="57" t="s">
        <v>55</v>
      </c>
      <c r="E16" s="58"/>
      <c r="F16" s="57" t="s">
        <v>56</v>
      </c>
      <c r="G16" s="58"/>
      <c r="H16" s="33" t="s">
        <v>125</v>
      </c>
      <c r="I16" s="34"/>
      <c r="J16" s="57" t="s">
        <v>126</v>
      </c>
      <c r="K16" s="59"/>
    </row>
    <row r="17" spans="1:11" s="9" customFormat="1" ht="60" customHeight="1">
      <c r="A17" s="29"/>
      <c r="B17" s="57" t="s">
        <v>3</v>
      </c>
      <c r="C17" s="58"/>
      <c r="D17" s="57" t="s">
        <v>3</v>
      </c>
      <c r="E17" s="58"/>
      <c r="F17" s="57" t="s">
        <v>2</v>
      </c>
      <c r="G17" s="58"/>
      <c r="H17" s="57" t="s">
        <v>3</v>
      </c>
      <c r="I17" s="58"/>
      <c r="J17" s="57" t="s">
        <v>3</v>
      </c>
      <c r="K17" s="59"/>
    </row>
    <row r="18" spans="1:11" s="9" customFormat="1" ht="60" customHeight="1">
      <c r="A18" s="29"/>
      <c r="B18" s="57" t="s">
        <v>127</v>
      </c>
      <c r="C18" s="58"/>
      <c r="D18" s="57" t="s">
        <v>128</v>
      </c>
      <c r="E18" s="58"/>
      <c r="F18" s="57"/>
      <c r="G18" s="58"/>
      <c r="H18" s="57" t="s">
        <v>129</v>
      </c>
      <c r="I18" s="58"/>
      <c r="J18" s="57" t="s">
        <v>130</v>
      </c>
      <c r="K18" s="59"/>
    </row>
    <row r="19" spans="1:11" s="9" customFormat="1" ht="60" customHeight="1">
      <c r="A19" s="30"/>
      <c r="B19" s="60" t="s">
        <v>2</v>
      </c>
      <c r="C19" s="61"/>
      <c r="D19" s="60" t="s">
        <v>2</v>
      </c>
      <c r="E19" s="61"/>
      <c r="F19" s="60"/>
      <c r="G19" s="61"/>
      <c r="H19" s="60" t="s">
        <v>2</v>
      </c>
      <c r="I19" s="61"/>
      <c r="J19" s="60" t="s">
        <v>2</v>
      </c>
      <c r="K19" s="62"/>
    </row>
    <row r="20" spans="1:11" s="9" customFormat="1" ht="65.099999999999994" customHeight="1" thickBot="1">
      <c r="A20" s="13" t="s">
        <v>108</v>
      </c>
      <c r="B20" s="37" t="s">
        <v>131</v>
      </c>
      <c r="C20" s="38"/>
      <c r="D20" s="39" t="s">
        <v>132</v>
      </c>
      <c r="E20" s="38"/>
      <c r="F20" s="39" t="s">
        <v>57</v>
      </c>
      <c r="G20" s="38"/>
      <c r="H20" s="39" t="s">
        <v>133</v>
      </c>
      <c r="I20" s="38"/>
      <c r="J20" s="39" t="s">
        <v>134</v>
      </c>
      <c r="K20" s="40"/>
    </row>
    <row r="21" spans="1:11" ht="20.100000000000001" customHeight="1" thickTop="1" thickBot="1">
      <c r="A21" s="21"/>
      <c r="B21" s="22"/>
      <c r="C21" s="22"/>
      <c r="D21" s="22"/>
      <c r="E21" s="22"/>
      <c r="F21" s="22"/>
      <c r="G21" s="23"/>
      <c r="H21" s="24"/>
      <c r="I21" s="24"/>
      <c r="J21" s="24"/>
      <c r="K21" s="24"/>
    </row>
    <row r="22" spans="1:11" s="8" customFormat="1" ht="80.099999999999994" customHeight="1" thickTop="1">
      <c r="A22" s="4" t="s">
        <v>135</v>
      </c>
      <c r="B22" s="5">
        <f>B2+14</f>
        <v>45915</v>
      </c>
      <c r="C22" s="6" t="str">
        <f>CHOOSE(WEEKDAY(B22),"(日)","(一)","(二)","(三)","(四)","(五)","(六)")</f>
        <v>(一)</v>
      </c>
      <c r="D22" s="5">
        <f>B22+1</f>
        <v>45916</v>
      </c>
      <c r="E22" s="6" t="str">
        <f>CHOOSE(WEEKDAY(D22),"(日)","(一)","(二)","(三)","(四)","(五)","(六)")</f>
        <v>(二)</v>
      </c>
      <c r="F22" s="5">
        <f>B22+2</f>
        <v>45917</v>
      </c>
      <c r="G22" s="6" t="str">
        <f>CHOOSE(WEEKDAY(F22),"(日)","(一)","(二)","(三)","(四)","(五)","(六)")</f>
        <v>(三)</v>
      </c>
      <c r="H22" s="5">
        <f>B22+3</f>
        <v>45918</v>
      </c>
      <c r="I22" s="6" t="str">
        <f>CHOOSE(WEEKDAY(H22),"(日)","(一)","(二)","(三)","(四)","(五)","(六)")</f>
        <v>(四)</v>
      </c>
      <c r="J22" s="5">
        <f>B22+4</f>
        <v>45919</v>
      </c>
      <c r="K22" s="7" t="str">
        <f>CHOOSE(WEEKDAY(J22),"(日)","(一)","(二)","(三)","(四)","(五)","(六)")</f>
        <v>(五)</v>
      </c>
    </row>
    <row r="23" spans="1:11" s="9" customFormat="1" ht="65.099999999999994" customHeight="1">
      <c r="A23" s="12" t="s">
        <v>0</v>
      </c>
      <c r="B23" s="64" t="s">
        <v>14</v>
      </c>
      <c r="C23" s="56" t="s">
        <v>14</v>
      </c>
      <c r="D23" s="55" t="s">
        <v>136</v>
      </c>
      <c r="E23" s="56" t="s">
        <v>58</v>
      </c>
      <c r="F23" s="55" t="s">
        <v>137</v>
      </c>
      <c r="G23" s="56" t="s">
        <v>59</v>
      </c>
      <c r="H23" s="64" t="s">
        <v>138</v>
      </c>
      <c r="I23" s="56"/>
      <c r="J23" s="67" t="s">
        <v>60</v>
      </c>
      <c r="K23" s="68" t="s">
        <v>60</v>
      </c>
    </row>
    <row r="24" spans="1:11" s="9" customFormat="1" ht="60" customHeight="1">
      <c r="A24" s="28" t="s">
        <v>1</v>
      </c>
      <c r="B24" s="31" t="s">
        <v>139</v>
      </c>
      <c r="C24" s="32" t="s">
        <v>4</v>
      </c>
      <c r="D24" s="31" t="s">
        <v>140</v>
      </c>
      <c r="E24" s="32" t="s">
        <v>5</v>
      </c>
      <c r="F24" s="31" t="s">
        <v>141</v>
      </c>
      <c r="G24" s="32" t="s">
        <v>61</v>
      </c>
      <c r="H24" s="31" t="s">
        <v>4</v>
      </c>
      <c r="I24" s="32" t="s">
        <v>4</v>
      </c>
      <c r="J24" s="33" t="s">
        <v>142</v>
      </c>
      <c r="K24" s="63" t="s">
        <v>6</v>
      </c>
    </row>
    <row r="25" spans="1:11" s="9" customFormat="1" ht="60" customHeight="1">
      <c r="A25" s="29"/>
      <c r="B25" s="33" t="s">
        <v>143</v>
      </c>
      <c r="C25" s="34" t="s">
        <v>144</v>
      </c>
      <c r="D25" s="33" t="s">
        <v>145</v>
      </c>
      <c r="E25" s="34" t="s">
        <v>62</v>
      </c>
      <c r="F25" s="33" t="s">
        <v>3</v>
      </c>
      <c r="G25" s="34" t="s">
        <v>3</v>
      </c>
      <c r="H25" s="33" t="s">
        <v>63</v>
      </c>
      <c r="I25" s="34" t="s">
        <v>63</v>
      </c>
      <c r="J25" s="33" t="s">
        <v>146</v>
      </c>
      <c r="K25" s="63" t="s">
        <v>64</v>
      </c>
    </row>
    <row r="26" spans="1:11" s="9" customFormat="1" ht="60" customHeight="1">
      <c r="A26" s="29"/>
      <c r="B26" s="33" t="s">
        <v>147</v>
      </c>
      <c r="C26" s="34"/>
      <c r="D26" s="33" t="s">
        <v>148</v>
      </c>
      <c r="E26" s="34" t="s">
        <v>65</v>
      </c>
      <c r="F26" s="33" t="s">
        <v>149</v>
      </c>
      <c r="G26" s="34"/>
      <c r="H26" s="33" t="s">
        <v>150</v>
      </c>
      <c r="I26" s="34" t="s">
        <v>66</v>
      </c>
      <c r="J26" s="33" t="s">
        <v>151</v>
      </c>
      <c r="K26" s="63" t="s">
        <v>67</v>
      </c>
    </row>
    <row r="27" spans="1:11" s="9" customFormat="1" ht="60" customHeight="1">
      <c r="A27" s="29"/>
      <c r="B27" s="33" t="s">
        <v>3</v>
      </c>
      <c r="C27" s="34" t="s">
        <v>3</v>
      </c>
      <c r="D27" s="33" t="s">
        <v>3</v>
      </c>
      <c r="E27" s="34" t="s">
        <v>3</v>
      </c>
      <c r="F27" s="33" t="s">
        <v>2</v>
      </c>
      <c r="G27" s="34" t="s">
        <v>2</v>
      </c>
      <c r="H27" s="33" t="s">
        <v>3</v>
      </c>
      <c r="I27" s="34" t="s">
        <v>3</v>
      </c>
      <c r="J27" s="33" t="s">
        <v>3</v>
      </c>
      <c r="K27" s="63" t="s">
        <v>3</v>
      </c>
    </row>
    <row r="28" spans="1:11" s="9" customFormat="1" ht="60" customHeight="1">
      <c r="A28" s="29"/>
      <c r="B28" s="33" t="s">
        <v>152</v>
      </c>
      <c r="C28" s="34" t="s">
        <v>68</v>
      </c>
      <c r="D28" s="33" t="s">
        <v>153</v>
      </c>
      <c r="E28" s="34" t="s">
        <v>69</v>
      </c>
      <c r="F28" s="33"/>
      <c r="G28" s="34"/>
      <c r="H28" s="33" t="s">
        <v>154</v>
      </c>
      <c r="I28" s="34"/>
      <c r="J28" s="33" t="s">
        <v>70</v>
      </c>
      <c r="K28" s="63" t="s">
        <v>70</v>
      </c>
    </row>
    <row r="29" spans="1:11" s="9" customFormat="1" ht="60" customHeight="1">
      <c r="A29" s="30"/>
      <c r="B29" s="35" t="s">
        <v>2</v>
      </c>
      <c r="C29" s="36" t="s">
        <v>2</v>
      </c>
      <c r="D29" s="35" t="s">
        <v>2</v>
      </c>
      <c r="E29" s="36" t="s">
        <v>2</v>
      </c>
      <c r="F29" s="35"/>
      <c r="G29" s="36"/>
      <c r="H29" s="35" t="s">
        <v>2</v>
      </c>
      <c r="I29" s="36" t="s">
        <v>2</v>
      </c>
      <c r="J29" s="35" t="s">
        <v>2</v>
      </c>
      <c r="K29" s="71" t="s">
        <v>2</v>
      </c>
    </row>
    <row r="30" spans="1:11" s="9" customFormat="1" ht="65.099999999999994" customHeight="1" thickBot="1">
      <c r="A30" s="13" t="s">
        <v>155</v>
      </c>
      <c r="B30" s="37" t="s">
        <v>50</v>
      </c>
      <c r="C30" s="38" t="s">
        <v>71</v>
      </c>
      <c r="D30" s="39" t="s">
        <v>156</v>
      </c>
      <c r="E30" s="38" t="s">
        <v>72</v>
      </c>
      <c r="F30" s="39" t="s">
        <v>73</v>
      </c>
      <c r="G30" s="38" t="s">
        <v>73</v>
      </c>
      <c r="H30" s="39" t="s">
        <v>157</v>
      </c>
      <c r="I30" s="38" t="s">
        <v>11</v>
      </c>
      <c r="J30" s="39" t="s">
        <v>158</v>
      </c>
      <c r="K30" s="40" t="s">
        <v>74</v>
      </c>
    </row>
    <row r="31" spans="1:11" s="9" customFormat="1" ht="20.100000000000001" customHeight="1" thickTop="1" thickBot="1">
      <c r="A31" s="14"/>
      <c r="B31" s="16"/>
      <c r="C31" s="17"/>
      <c r="D31" s="17"/>
      <c r="E31" s="17"/>
      <c r="F31" s="17"/>
      <c r="G31" s="17"/>
      <c r="H31" s="17"/>
      <c r="I31" s="17"/>
      <c r="J31" s="17"/>
      <c r="K31" s="17"/>
    </row>
    <row r="32" spans="1:11" s="8" customFormat="1" ht="80.099999999999994" customHeight="1" thickTop="1">
      <c r="A32" s="4" t="s">
        <v>159</v>
      </c>
      <c r="B32" s="5">
        <f>B22+7</f>
        <v>45922</v>
      </c>
      <c r="C32" s="6" t="str">
        <f>CHOOSE(WEEKDAY(B32),"(日)","(一)","(二)","(三)","(四)","(五)","(六)")</f>
        <v>(一)</v>
      </c>
      <c r="D32" s="5">
        <f>B32+1</f>
        <v>45923</v>
      </c>
      <c r="E32" s="6" t="str">
        <f>CHOOSE(WEEKDAY(D32),"(日)","(一)","(二)","(三)","(四)","(五)","(六)")</f>
        <v>(二)</v>
      </c>
      <c r="F32" s="5">
        <f>B32+2</f>
        <v>45924</v>
      </c>
      <c r="G32" s="6" t="str">
        <f>CHOOSE(WEEKDAY(F32),"(日)","(一)","(二)","(三)","(四)","(五)","(六)")</f>
        <v>(三)</v>
      </c>
      <c r="H32" s="5">
        <f>B32+3</f>
        <v>45925</v>
      </c>
      <c r="I32" s="6" t="str">
        <f>CHOOSE(WEEKDAY(H32),"(日)","(一)","(二)","(三)","(四)","(五)","(六)")</f>
        <v>(四)</v>
      </c>
      <c r="J32" s="5">
        <f>B32+4</f>
        <v>45926</v>
      </c>
      <c r="K32" s="7" t="str">
        <f>CHOOSE(WEEKDAY(J32),"(日)","(一)","(二)","(三)","(四)","(五)","(六)")</f>
        <v>(五)</v>
      </c>
    </row>
    <row r="33" spans="1:11" s="9" customFormat="1" ht="65.099999999999994" customHeight="1">
      <c r="A33" s="12" t="s">
        <v>0</v>
      </c>
      <c r="B33" s="64" t="s">
        <v>160</v>
      </c>
      <c r="C33" s="56"/>
      <c r="D33" s="55" t="s">
        <v>161</v>
      </c>
      <c r="E33" s="56" t="s">
        <v>75</v>
      </c>
      <c r="F33" s="65" t="s">
        <v>162</v>
      </c>
      <c r="G33" s="66" t="s">
        <v>76</v>
      </c>
      <c r="H33" s="65" t="s">
        <v>163</v>
      </c>
      <c r="I33" s="66" t="s">
        <v>77</v>
      </c>
      <c r="J33" s="67" t="s">
        <v>164</v>
      </c>
      <c r="K33" s="68" t="s">
        <v>78</v>
      </c>
    </row>
    <row r="34" spans="1:11" s="9" customFormat="1" ht="60" customHeight="1">
      <c r="A34" s="28" t="s">
        <v>1</v>
      </c>
      <c r="B34" s="69" t="s">
        <v>165</v>
      </c>
      <c r="C34" s="70" t="s">
        <v>8</v>
      </c>
      <c r="D34" s="69" t="s">
        <v>166</v>
      </c>
      <c r="E34" s="70" t="s">
        <v>4</v>
      </c>
      <c r="F34" s="69" t="s">
        <v>79</v>
      </c>
      <c r="G34" s="70" t="s">
        <v>79</v>
      </c>
      <c r="H34" s="69" t="s">
        <v>166</v>
      </c>
      <c r="I34" s="70" t="s">
        <v>80</v>
      </c>
      <c r="J34" s="57" t="s">
        <v>167</v>
      </c>
      <c r="K34" s="59" t="s">
        <v>4</v>
      </c>
    </row>
    <row r="35" spans="1:11" s="9" customFormat="1" ht="60" customHeight="1">
      <c r="A35" s="29"/>
      <c r="B35" s="57" t="s">
        <v>168</v>
      </c>
      <c r="C35" s="58" t="s">
        <v>169</v>
      </c>
      <c r="D35" s="57" t="s">
        <v>170</v>
      </c>
      <c r="E35" s="58" t="s">
        <v>81</v>
      </c>
      <c r="F35" s="57" t="s">
        <v>3</v>
      </c>
      <c r="G35" s="58" t="s">
        <v>3</v>
      </c>
      <c r="H35" s="57" t="s">
        <v>82</v>
      </c>
      <c r="I35" s="58" t="s">
        <v>83</v>
      </c>
      <c r="J35" s="57" t="s">
        <v>171</v>
      </c>
      <c r="K35" s="59" t="s">
        <v>84</v>
      </c>
    </row>
    <row r="36" spans="1:11" s="9" customFormat="1" ht="60" customHeight="1">
      <c r="A36" s="29"/>
      <c r="B36" s="57" t="s">
        <v>172</v>
      </c>
      <c r="C36" s="58" t="s">
        <v>85</v>
      </c>
      <c r="D36" s="57" t="s">
        <v>173</v>
      </c>
      <c r="E36" s="58" t="s">
        <v>86</v>
      </c>
      <c r="F36" s="57" t="s">
        <v>87</v>
      </c>
      <c r="G36" s="58" t="s">
        <v>87</v>
      </c>
      <c r="H36" s="57" t="s">
        <v>88</v>
      </c>
      <c r="I36" s="58" t="s">
        <v>88</v>
      </c>
      <c r="J36" s="33" t="s">
        <v>174</v>
      </c>
      <c r="K36" s="63" t="s">
        <v>89</v>
      </c>
    </row>
    <row r="37" spans="1:11" s="9" customFormat="1" ht="60" customHeight="1">
      <c r="A37" s="29"/>
      <c r="B37" s="57" t="s">
        <v>3</v>
      </c>
      <c r="C37" s="58" t="s">
        <v>3</v>
      </c>
      <c r="D37" s="57" t="s">
        <v>3</v>
      </c>
      <c r="E37" s="58" t="s">
        <v>3</v>
      </c>
      <c r="F37" s="57" t="s">
        <v>2</v>
      </c>
      <c r="G37" s="58" t="s">
        <v>2</v>
      </c>
      <c r="H37" s="57" t="s">
        <v>3</v>
      </c>
      <c r="I37" s="58" t="s">
        <v>3</v>
      </c>
      <c r="J37" s="57" t="s">
        <v>3</v>
      </c>
      <c r="K37" s="59" t="s">
        <v>3</v>
      </c>
    </row>
    <row r="38" spans="1:11" s="9" customFormat="1" ht="60" customHeight="1">
      <c r="A38" s="29"/>
      <c r="B38" s="57" t="s">
        <v>175</v>
      </c>
      <c r="C38" s="58" t="s">
        <v>90</v>
      </c>
      <c r="D38" s="57" t="s">
        <v>176</v>
      </c>
      <c r="E38" s="58"/>
      <c r="F38" s="57"/>
      <c r="G38" s="58"/>
      <c r="H38" s="57" t="s">
        <v>177</v>
      </c>
      <c r="I38" s="58" t="s">
        <v>91</v>
      </c>
      <c r="J38" s="57" t="s">
        <v>92</v>
      </c>
      <c r="K38" s="59" t="s">
        <v>92</v>
      </c>
    </row>
    <row r="39" spans="1:11" s="9" customFormat="1" ht="60" customHeight="1">
      <c r="A39" s="30"/>
      <c r="B39" s="60" t="s">
        <v>2</v>
      </c>
      <c r="C39" s="61" t="s">
        <v>2</v>
      </c>
      <c r="D39" s="60" t="s">
        <v>2</v>
      </c>
      <c r="E39" s="61" t="s">
        <v>2</v>
      </c>
      <c r="F39" s="60"/>
      <c r="G39" s="61"/>
      <c r="H39" s="60" t="s">
        <v>2</v>
      </c>
      <c r="I39" s="61" t="s">
        <v>2</v>
      </c>
      <c r="J39" s="60" t="s">
        <v>2</v>
      </c>
      <c r="K39" s="62" t="s">
        <v>2</v>
      </c>
    </row>
    <row r="40" spans="1:11" s="9" customFormat="1" ht="65.099999999999994" customHeight="1" thickBot="1">
      <c r="A40" s="13" t="s">
        <v>178</v>
      </c>
      <c r="B40" s="37" t="s">
        <v>93</v>
      </c>
      <c r="C40" s="38" t="s">
        <v>10</v>
      </c>
      <c r="D40" s="39" t="s">
        <v>179</v>
      </c>
      <c r="E40" s="38" t="s">
        <v>94</v>
      </c>
      <c r="F40" s="39" t="s">
        <v>180</v>
      </c>
      <c r="G40" s="38" t="s">
        <v>95</v>
      </c>
      <c r="H40" s="39" t="s">
        <v>181</v>
      </c>
      <c r="I40" s="38" t="s">
        <v>96</v>
      </c>
      <c r="J40" s="39" t="s">
        <v>97</v>
      </c>
      <c r="K40" s="40" t="s">
        <v>97</v>
      </c>
    </row>
    <row r="41" spans="1:11" ht="20.100000000000001" customHeight="1" thickTop="1" thickBot="1">
      <c r="A41" s="21"/>
      <c r="B41" s="22"/>
      <c r="C41" s="22"/>
      <c r="D41" s="22"/>
      <c r="E41" s="22"/>
      <c r="F41" s="22"/>
      <c r="G41" s="23"/>
      <c r="H41" s="24"/>
      <c r="I41" s="24"/>
      <c r="J41" s="24"/>
      <c r="K41" s="24"/>
    </row>
    <row r="42" spans="1:11" s="8" customFormat="1" ht="80.099999999999994" customHeight="1" thickTop="1">
      <c r="A42" s="4" t="s">
        <v>182</v>
      </c>
      <c r="B42" s="5">
        <f>B22+14</f>
        <v>45929</v>
      </c>
      <c r="C42" s="6" t="str">
        <f>CHOOSE(WEEKDAY(B42),"(日)","(一)","(二)","(三)","(四)","(五)","(六)")</f>
        <v>(一)</v>
      </c>
      <c r="D42" s="5">
        <f>B42+1</f>
        <v>45930</v>
      </c>
      <c r="E42" s="6" t="str">
        <f>CHOOSE(WEEKDAY(D42),"(日)","(一)","(二)","(三)","(四)","(五)","(六)")</f>
        <v>(二)</v>
      </c>
      <c r="F42" s="41"/>
      <c r="G42" s="42"/>
      <c r="H42" s="42"/>
      <c r="I42" s="42"/>
      <c r="J42" s="42"/>
      <c r="K42" s="43"/>
    </row>
    <row r="43" spans="1:11" s="9" customFormat="1" ht="65.099999999999994" customHeight="1">
      <c r="A43" s="12" t="s">
        <v>0</v>
      </c>
      <c r="B43" s="50"/>
      <c r="C43" s="32"/>
      <c r="D43" s="55" t="s">
        <v>183</v>
      </c>
      <c r="E43" s="56" t="s">
        <v>98</v>
      </c>
      <c r="F43" s="44"/>
      <c r="G43" s="45"/>
      <c r="H43" s="45"/>
      <c r="I43" s="45"/>
      <c r="J43" s="45"/>
      <c r="K43" s="46"/>
    </row>
    <row r="44" spans="1:11" s="9" customFormat="1" ht="60" customHeight="1">
      <c r="A44" s="28" t="s">
        <v>1</v>
      </c>
      <c r="B44" s="51"/>
      <c r="C44" s="52"/>
      <c r="D44" s="31" t="s">
        <v>184</v>
      </c>
      <c r="E44" s="32" t="s">
        <v>7</v>
      </c>
      <c r="F44" s="44"/>
      <c r="G44" s="45"/>
      <c r="H44" s="45"/>
      <c r="I44" s="45"/>
      <c r="J44" s="45"/>
      <c r="K44" s="46"/>
    </row>
    <row r="45" spans="1:11" s="9" customFormat="1" ht="60" customHeight="1">
      <c r="A45" s="29"/>
      <c r="B45" s="51"/>
      <c r="C45" s="52"/>
      <c r="D45" s="33" t="s">
        <v>185</v>
      </c>
      <c r="E45" s="34" t="s">
        <v>99</v>
      </c>
      <c r="F45" s="44"/>
      <c r="G45" s="45"/>
      <c r="H45" s="45"/>
      <c r="I45" s="45"/>
      <c r="J45" s="45"/>
      <c r="K45" s="46"/>
    </row>
    <row r="46" spans="1:11" s="9" customFormat="1" ht="60" customHeight="1">
      <c r="A46" s="29"/>
      <c r="B46" s="51"/>
      <c r="C46" s="52"/>
      <c r="D46" s="33" t="s">
        <v>186</v>
      </c>
      <c r="E46" s="34" t="s">
        <v>187</v>
      </c>
      <c r="F46" s="44"/>
      <c r="G46" s="45"/>
      <c r="H46" s="45"/>
      <c r="I46" s="45"/>
      <c r="J46" s="45"/>
      <c r="K46" s="46"/>
    </row>
    <row r="47" spans="1:11" s="9" customFormat="1" ht="60" customHeight="1">
      <c r="A47" s="29"/>
      <c r="B47" s="51"/>
      <c r="C47" s="52"/>
      <c r="D47" s="33" t="s">
        <v>3</v>
      </c>
      <c r="E47" s="34" t="s">
        <v>3</v>
      </c>
      <c r="F47" s="44"/>
      <c r="G47" s="45"/>
      <c r="H47" s="45"/>
      <c r="I47" s="45"/>
      <c r="J47" s="45"/>
      <c r="K47" s="46"/>
    </row>
    <row r="48" spans="1:11" s="9" customFormat="1" ht="60" customHeight="1">
      <c r="A48" s="29"/>
      <c r="B48" s="51"/>
      <c r="C48" s="52"/>
      <c r="D48" s="33" t="s">
        <v>100</v>
      </c>
      <c r="E48" s="34" t="s">
        <v>100</v>
      </c>
      <c r="F48" s="44"/>
      <c r="G48" s="45"/>
      <c r="H48" s="45"/>
      <c r="I48" s="45"/>
      <c r="J48" s="45"/>
      <c r="K48" s="46"/>
    </row>
    <row r="49" spans="1:13" s="9" customFormat="1" ht="60" customHeight="1">
      <c r="A49" s="30"/>
      <c r="B49" s="51"/>
      <c r="C49" s="52"/>
      <c r="D49" s="35" t="s">
        <v>2</v>
      </c>
      <c r="E49" s="36" t="s">
        <v>2</v>
      </c>
      <c r="F49" s="44"/>
      <c r="G49" s="45"/>
      <c r="H49" s="45"/>
      <c r="I49" s="45"/>
      <c r="J49" s="45"/>
      <c r="K49" s="46"/>
    </row>
    <row r="50" spans="1:13" s="9" customFormat="1" ht="65.099999999999994" customHeight="1" thickBot="1">
      <c r="A50" s="13" t="s">
        <v>178</v>
      </c>
      <c r="B50" s="53"/>
      <c r="C50" s="54"/>
      <c r="D50" s="39" t="s">
        <v>188</v>
      </c>
      <c r="E50" s="38" t="s">
        <v>21</v>
      </c>
      <c r="F50" s="47"/>
      <c r="G50" s="48"/>
      <c r="H50" s="48"/>
      <c r="I50" s="48"/>
      <c r="J50" s="48"/>
      <c r="K50" s="49"/>
    </row>
    <row r="51" spans="1:13" s="18" customFormat="1" ht="80.25" customHeight="1" thickTop="1">
      <c r="D51" s="25"/>
      <c r="K51" s="10" t="s">
        <v>189</v>
      </c>
      <c r="M51" s="19"/>
    </row>
    <row r="52" spans="1:13" s="11" customFormat="1" ht="132" customHeight="1">
      <c r="A52" s="26" t="s">
        <v>190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3" ht="80.25" customHeight="1">
      <c r="A53" s="25"/>
      <c r="D53" s="2" t="s">
        <v>191</v>
      </c>
      <c r="E53" s="3"/>
    </row>
    <row r="54" spans="1:13">
      <c r="F54" s="20"/>
    </row>
    <row r="55" spans="1:13">
      <c r="F55" s="20"/>
    </row>
    <row r="56" spans="1:13">
      <c r="F56" s="20"/>
    </row>
    <row r="57" spans="1:13">
      <c r="F57" s="20"/>
    </row>
    <row r="58" spans="1:13">
      <c r="F58" s="20"/>
    </row>
    <row r="59" spans="1:13">
      <c r="F59" s="20"/>
    </row>
    <row r="60" spans="1:13">
      <c r="F60" s="20"/>
    </row>
    <row r="61" spans="1:13">
      <c r="F61" s="20"/>
    </row>
    <row r="62" spans="1:13">
      <c r="F62" s="20"/>
    </row>
    <row r="63" spans="1:13">
      <c r="F63" s="20"/>
    </row>
    <row r="64" spans="1:13">
      <c r="F64" s="20"/>
    </row>
    <row r="65" spans="6:6">
      <c r="F65" s="20"/>
    </row>
    <row r="66" spans="6:6">
      <c r="F66" s="20"/>
    </row>
    <row r="67" spans="6:6">
      <c r="F67" s="20"/>
    </row>
    <row r="68" spans="6:6">
      <c r="F68" s="20"/>
    </row>
    <row r="69" spans="6:6">
      <c r="F69" s="20"/>
    </row>
    <row r="70" spans="6:6">
      <c r="F70" s="20"/>
    </row>
    <row r="71" spans="6:6">
      <c r="F71" s="20"/>
    </row>
    <row r="72" spans="6:6">
      <c r="F72" s="20"/>
    </row>
    <row r="73" spans="6:6">
      <c r="F73" s="20"/>
    </row>
    <row r="74" spans="6:6">
      <c r="F74" s="20"/>
    </row>
    <row r="75" spans="6:6">
      <c r="F75" s="20"/>
    </row>
    <row r="76" spans="6:6">
      <c r="F76" s="20"/>
    </row>
    <row r="77" spans="6:6">
      <c r="F77" s="20"/>
    </row>
    <row r="78" spans="6:6">
      <c r="F78" s="20"/>
    </row>
    <row r="79" spans="6:6">
      <c r="F79" s="20"/>
    </row>
    <row r="80" spans="6:6">
      <c r="F80" s="20"/>
    </row>
    <row r="81" spans="6:6">
      <c r="F81" s="20"/>
    </row>
    <row r="82" spans="6:6">
      <c r="F82" s="20"/>
    </row>
    <row r="83" spans="6:6">
      <c r="F83" s="20"/>
    </row>
    <row r="84" spans="6:6">
      <c r="F84" s="20"/>
    </row>
    <row r="85" spans="6:6">
      <c r="F85" s="20"/>
    </row>
    <row r="86" spans="6:6">
      <c r="F86" s="20"/>
    </row>
    <row r="87" spans="6:6">
      <c r="F87" s="20"/>
    </row>
    <row r="88" spans="6:6">
      <c r="F88" s="20"/>
    </row>
    <row r="89" spans="6:6">
      <c r="F89" s="20"/>
    </row>
    <row r="90" spans="6:6">
      <c r="F90" s="20"/>
    </row>
    <row r="91" spans="6:6">
      <c r="F91" s="20"/>
    </row>
    <row r="92" spans="6:6">
      <c r="F92" s="20"/>
    </row>
    <row r="93" spans="6:6">
      <c r="F93" s="20"/>
    </row>
    <row r="94" spans="6:6">
      <c r="F94" s="20"/>
    </row>
    <row r="95" spans="6:6">
      <c r="F95" s="20"/>
    </row>
    <row r="96" spans="6:6">
      <c r="F96" s="20"/>
    </row>
    <row r="97" spans="6:6">
      <c r="F97" s="20"/>
    </row>
    <row r="98" spans="6:6">
      <c r="F98" s="20"/>
    </row>
    <row r="99" spans="6:6">
      <c r="F99" s="20"/>
    </row>
    <row r="100" spans="6:6">
      <c r="F100" s="20"/>
    </row>
    <row r="101" spans="6:6">
      <c r="F101" s="20"/>
    </row>
    <row r="102" spans="6:6">
      <c r="F102" s="20"/>
    </row>
  </sheetData>
  <mergeCells count="177">
    <mergeCell ref="A1:K1"/>
    <mergeCell ref="B3:C3"/>
    <mergeCell ref="D3:E3"/>
    <mergeCell ref="F3:G3"/>
    <mergeCell ref="H3:I3"/>
    <mergeCell ref="J3:K3"/>
    <mergeCell ref="J5:K5"/>
    <mergeCell ref="B6:C6"/>
    <mergeCell ref="D6:E6"/>
    <mergeCell ref="F6:G6"/>
    <mergeCell ref="H6:I6"/>
    <mergeCell ref="J6:K6"/>
    <mergeCell ref="A4:A9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9:K9"/>
    <mergeCell ref="B10:C10"/>
    <mergeCell ref="D10:E10"/>
    <mergeCell ref="F10:G10"/>
    <mergeCell ref="H10:I10"/>
    <mergeCell ref="J10:K10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A14:A19"/>
    <mergeCell ref="B14:C14"/>
    <mergeCell ref="D14:E14"/>
    <mergeCell ref="F14:G14"/>
    <mergeCell ref="H14:I14"/>
    <mergeCell ref="B9:C9"/>
    <mergeCell ref="D9:E9"/>
    <mergeCell ref="F9:G9"/>
    <mergeCell ref="H9:I9"/>
    <mergeCell ref="J14:K14"/>
    <mergeCell ref="B15:C15"/>
    <mergeCell ref="D15:E15"/>
    <mergeCell ref="F15:G15"/>
    <mergeCell ref="H15:I15"/>
    <mergeCell ref="J15:K15"/>
    <mergeCell ref="B13:C13"/>
    <mergeCell ref="D13:E13"/>
    <mergeCell ref="F13:G13"/>
    <mergeCell ref="H13:I13"/>
    <mergeCell ref="J13:K13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3:C23"/>
    <mergeCell ref="D23:E23"/>
    <mergeCell ref="F23:G23"/>
    <mergeCell ref="H23:I23"/>
    <mergeCell ref="J23:K23"/>
    <mergeCell ref="J25:K25"/>
    <mergeCell ref="B26:C26"/>
    <mergeCell ref="D26:E26"/>
    <mergeCell ref="F26:G26"/>
    <mergeCell ref="H26:I26"/>
    <mergeCell ref="J26:K26"/>
    <mergeCell ref="A24:A29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9:K29"/>
    <mergeCell ref="B30:C30"/>
    <mergeCell ref="D30:E30"/>
    <mergeCell ref="F30:G30"/>
    <mergeCell ref="H30:I30"/>
    <mergeCell ref="J30:K30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A34:A39"/>
    <mergeCell ref="B34:C34"/>
    <mergeCell ref="D34:E34"/>
    <mergeCell ref="F34:G34"/>
    <mergeCell ref="H34:I34"/>
    <mergeCell ref="B29:C29"/>
    <mergeCell ref="D29:E29"/>
    <mergeCell ref="F29:G29"/>
    <mergeCell ref="H29:I29"/>
    <mergeCell ref="J34:K34"/>
    <mergeCell ref="B35:C35"/>
    <mergeCell ref="D35:E35"/>
    <mergeCell ref="F35:G35"/>
    <mergeCell ref="H35:I35"/>
    <mergeCell ref="J35:K35"/>
    <mergeCell ref="B33:C33"/>
    <mergeCell ref="D33:E33"/>
    <mergeCell ref="F33:G33"/>
    <mergeCell ref="H33:I33"/>
    <mergeCell ref="J33:K33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A52:K52"/>
    <mergeCell ref="A44:A49"/>
    <mergeCell ref="D44:E44"/>
    <mergeCell ref="D45:E45"/>
    <mergeCell ref="D46:E46"/>
    <mergeCell ref="D47:E47"/>
    <mergeCell ref="D48:E48"/>
    <mergeCell ref="D49:E49"/>
    <mergeCell ref="B40:C40"/>
    <mergeCell ref="D40:E40"/>
    <mergeCell ref="F40:G40"/>
    <mergeCell ref="H40:I40"/>
    <mergeCell ref="J40:K40"/>
    <mergeCell ref="F42:K50"/>
    <mergeCell ref="B43:C50"/>
    <mergeCell ref="D43:E43"/>
    <mergeCell ref="D50:E50"/>
  </mergeCells>
  <phoneticPr fontId="4" type="noConversion"/>
  <printOptions horizontalCentered="1"/>
  <pageMargins left="0.23622047244094491" right="0.23622047244094491" top="0.39370078740157483" bottom="0.23622047244094491" header="0.23622047244094491" footer="0.15748031496062992"/>
  <pageSetup paperSize="9" scale="2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114.09</vt:lpstr>
      <vt:lpstr>'114.09'!Print_Area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2025-01-24T01:14:52Z</cp:lastPrinted>
  <dcterms:created xsi:type="dcterms:W3CDTF">2019-09-18T02:44:18Z</dcterms:created>
  <dcterms:modified xsi:type="dcterms:W3CDTF">2025-07-07T14:43:39Z</dcterms:modified>
</cp:coreProperties>
</file>